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970" activeTab="1"/>
  </bookViews>
  <sheets>
    <sheet name="forma" sheetId="1" r:id="rId1"/>
    <sheet name="kateg" sheetId="2" r:id="rId2"/>
    <sheet name="finans" sheetId="3" r:id="rId3"/>
    <sheet name="uchreg" sheetId="4" r:id="rId4"/>
  </sheets>
  <definedNames/>
  <calcPr fullCalcOnLoad="1"/>
</workbook>
</file>

<file path=xl/sharedStrings.xml><?xml version="1.0" encoding="utf-8"?>
<sst xmlns="http://schemas.openxmlformats.org/spreadsheetml/2006/main" count="717" uniqueCount="304">
  <si>
    <t xml:space="preserve">Показатели </t>
  </si>
  <si>
    <t>№п/п</t>
  </si>
  <si>
    <t>Категория</t>
  </si>
  <si>
    <t>населения</t>
  </si>
  <si>
    <t>А</t>
  </si>
  <si>
    <t>Многодетные семьи</t>
  </si>
  <si>
    <t>количество семей</t>
  </si>
  <si>
    <t>в них детей</t>
  </si>
  <si>
    <t>Неполные семьи</t>
  </si>
  <si>
    <t>Семьи с детьми-инвалидами</t>
  </si>
  <si>
    <t>в них детей-инвалидов</t>
  </si>
  <si>
    <t>не перечисленные выше</t>
  </si>
  <si>
    <t>граждан</t>
  </si>
  <si>
    <t>Всего в</t>
  </si>
  <si>
    <t>данных</t>
  </si>
  <si>
    <t>категорий</t>
  </si>
  <si>
    <t>на учет</t>
  </si>
  <si>
    <t>помощи</t>
  </si>
  <si>
    <t>Процент полу-</t>
  </si>
  <si>
    <t>чивших по-</t>
  </si>
  <si>
    <t>мощь от числа</t>
  </si>
  <si>
    <t>поставленных</t>
  </si>
  <si>
    <t>Виды</t>
  </si>
  <si>
    <t>адресной</t>
  </si>
  <si>
    <t>социальной</t>
  </si>
  <si>
    <t>помощь</t>
  </si>
  <si>
    <t>Натуральная</t>
  </si>
  <si>
    <t>Помощь в виде</t>
  </si>
  <si>
    <t>число по-</t>
  </si>
  <si>
    <t>лучивших</t>
  </si>
  <si>
    <t>на сумму</t>
  </si>
  <si>
    <t>число полу-</t>
  </si>
  <si>
    <t>чивших</t>
  </si>
  <si>
    <t>Количество</t>
  </si>
  <si>
    <t>%</t>
  </si>
  <si>
    <t>тыс. руб.</t>
  </si>
  <si>
    <t>охваченных</t>
  </si>
  <si>
    <t>Объем затрат</t>
  </si>
  <si>
    <t>В</t>
  </si>
  <si>
    <t>городе</t>
  </si>
  <si>
    <t>Всего семей с детьми</t>
  </si>
  <si>
    <t>Семьи с детьми</t>
  </si>
  <si>
    <t>Х</t>
  </si>
  <si>
    <t>(взрослые)</t>
  </si>
  <si>
    <t>(из строки 8.1)</t>
  </si>
  <si>
    <t xml:space="preserve">опасном положении </t>
  </si>
  <si>
    <t>чел.(сем.)</t>
  </si>
  <si>
    <t>I</t>
  </si>
  <si>
    <t>III</t>
  </si>
  <si>
    <t xml:space="preserve">         Пенсионеры</t>
  </si>
  <si>
    <t>1.1         в т. ч.инвалиды</t>
  </si>
  <si>
    <t>всего членов семей</t>
  </si>
  <si>
    <t>7.1)</t>
  </si>
  <si>
    <t>II</t>
  </si>
  <si>
    <t xml:space="preserve">Общий объем </t>
  </si>
  <si>
    <t>затрат</t>
  </si>
  <si>
    <t>в том числе:</t>
  </si>
  <si>
    <t>всего членов семей (сумма строк 7.3)</t>
  </si>
  <si>
    <t>(чел.)</t>
  </si>
  <si>
    <t>не указанные выше</t>
  </si>
  <si>
    <t>Всего по форме 1</t>
  </si>
  <si>
    <t xml:space="preserve">   </t>
  </si>
  <si>
    <t>взрослые (чел.)</t>
  </si>
  <si>
    <t xml:space="preserve">всего членов семей </t>
  </si>
  <si>
    <t>Все другие семьи с детьми,</t>
  </si>
  <si>
    <t xml:space="preserve">Другие категории нуждающихся граждан, </t>
  </si>
  <si>
    <t>годовая</t>
  </si>
  <si>
    <t xml:space="preserve">           </t>
  </si>
  <si>
    <t>Всего</t>
  </si>
  <si>
    <t>Источники</t>
  </si>
  <si>
    <t>финансирования</t>
  </si>
  <si>
    <t>Объемы финансирования (тыс. руб.)</t>
  </si>
  <si>
    <t>натураль-</t>
  </si>
  <si>
    <t>ная помощь</t>
  </si>
  <si>
    <t>в том числе по основным направлениям</t>
  </si>
  <si>
    <t>Всего: в том числе из:</t>
  </si>
  <si>
    <t>федерального бюджета</t>
  </si>
  <si>
    <t>краевого бюджета</t>
  </si>
  <si>
    <t>бюджета района, города</t>
  </si>
  <si>
    <t>районного, городского фонда</t>
  </si>
  <si>
    <t>социальной поддержки населения</t>
  </si>
  <si>
    <t>пенсионнного фонда</t>
  </si>
  <si>
    <t>фонда занятости</t>
  </si>
  <si>
    <t>фонда социального страхования</t>
  </si>
  <si>
    <t>благотворительных гуманитарных</t>
  </si>
  <si>
    <t>фондов</t>
  </si>
  <si>
    <t>организаций</t>
  </si>
  <si>
    <t>средств  предприятий</t>
  </si>
  <si>
    <t>средств частных лиц и т. д.</t>
  </si>
  <si>
    <t>средств общественных, религиозных</t>
  </si>
  <si>
    <t xml:space="preserve">Категории  нуждающихся  в социальной помощи                              </t>
  </si>
  <si>
    <t>9, 1</t>
  </si>
  <si>
    <t>№ строки</t>
  </si>
  <si>
    <t>Пенсионеры, всего</t>
  </si>
  <si>
    <t>Из строки1 пенсионеры старше 80 лет</t>
  </si>
  <si>
    <t>Участники Великой Отечественной войны</t>
  </si>
  <si>
    <t>Вдовы погибших, вдовы умерших инвалидов и участников</t>
  </si>
  <si>
    <t>Бывшие несовершеннолетние узники фашистских концлагерей</t>
  </si>
  <si>
    <t xml:space="preserve">Лица, постадавшие от ядерных взрывов на Семипалатинском </t>
  </si>
  <si>
    <t>полигоне</t>
  </si>
  <si>
    <t>3-х детей</t>
  </si>
  <si>
    <t>4-х детей</t>
  </si>
  <si>
    <t>5-х детей</t>
  </si>
  <si>
    <t>6-х детей</t>
  </si>
  <si>
    <t>7-х детей</t>
  </si>
  <si>
    <t>8-х детей</t>
  </si>
  <si>
    <t>9-х детей</t>
  </si>
  <si>
    <t>10-х детей</t>
  </si>
  <si>
    <t>11 и более детей</t>
  </si>
  <si>
    <t>у них детей</t>
  </si>
  <si>
    <t>в них детей-инвалидов до 18 лет</t>
  </si>
  <si>
    <t>Семьи с детьми, где один или оба родители-инвалиды</t>
  </si>
  <si>
    <t>Семьи с детьми, находящиеся в социально опасном положении</t>
  </si>
  <si>
    <t>Семьи с детьми, пострадавшие от стихийных бедствий</t>
  </si>
  <si>
    <t>Студенты-сироты</t>
  </si>
  <si>
    <t>Беременные женщины и кормящие матери</t>
  </si>
  <si>
    <t>Зарегистрированные безработные</t>
  </si>
  <si>
    <t>Зарегистрированные переселенцы</t>
  </si>
  <si>
    <t>Лица без определенного места жительства и занятий</t>
  </si>
  <si>
    <t xml:space="preserve">Всего семей с детьми до 18 лет;        -количество семей </t>
  </si>
  <si>
    <t>Многодетные семьи с тремя и более детьми;  -количество семей</t>
  </si>
  <si>
    <t xml:space="preserve">Семьи с детьми-инвалидами;                -количество семей </t>
  </si>
  <si>
    <t>детьми;                                                  -количество семей</t>
  </si>
  <si>
    <t>Семьи с детьми, где один или оба родителя - зарегистрированные</t>
  </si>
  <si>
    <t>безработные;                                    -количество семей</t>
  </si>
  <si>
    <t>Примечание:</t>
  </si>
  <si>
    <t>В  столбец "помощь в виде услуг" включить объемы финансирования помощи в виде</t>
  </si>
  <si>
    <t>Лица, освободившиеся из мест лишения свободы</t>
  </si>
  <si>
    <t>Великой Отечественной войны</t>
  </si>
  <si>
    <t>Жертвы политических репрессий, всего</t>
  </si>
  <si>
    <t>Несовершеннолетние семьи с детьми;       - количество семей</t>
  </si>
  <si>
    <t xml:space="preserve">Раздел I. </t>
  </si>
  <si>
    <t>Количественный состав населения</t>
  </si>
  <si>
    <t>1.1Общая численность населения района, города, всего (чел.)</t>
  </si>
  <si>
    <t>1.2 Количественный состав населения, нуждающегося в социальной помощи</t>
  </si>
  <si>
    <t>Число,</t>
  </si>
  <si>
    <t>Название  учреждения</t>
  </si>
  <si>
    <t xml:space="preserve">Число </t>
  </si>
  <si>
    <t>учреждений</t>
  </si>
  <si>
    <t>в районе,</t>
  </si>
  <si>
    <t>Кол-во</t>
  </si>
  <si>
    <t>мест</t>
  </si>
  <si>
    <t>в учрежде-</t>
  </si>
  <si>
    <t>ниях</t>
  </si>
  <si>
    <t>обслужен-</t>
  </si>
  <si>
    <t>Обслужи-</t>
  </si>
  <si>
    <t>вается (про-</t>
  </si>
  <si>
    <t>живает</t>
  </si>
  <si>
    <t>(ед.)</t>
  </si>
  <si>
    <t>обслуживания</t>
  </si>
  <si>
    <t>Отделения социального обслуживания на</t>
  </si>
  <si>
    <t xml:space="preserve">дому                                </t>
  </si>
  <si>
    <t xml:space="preserve">отделения социального обслуживания на </t>
  </si>
  <si>
    <t>дому детей-инвалидов</t>
  </si>
  <si>
    <t>Специализированные отделения социально-</t>
  </si>
  <si>
    <t>медицинского обслуживания на дому</t>
  </si>
  <si>
    <t>Отделения (службы) срочного социального</t>
  </si>
  <si>
    <t>Отделения сестринского ухода</t>
  </si>
  <si>
    <t>Палаты сестринского ухода</t>
  </si>
  <si>
    <t>Сестринские социальные койки</t>
  </si>
  <si>
    <t>детей</t>
  </si>
  <si>
    <t>(подчеркнуть)</t>
  </si>
  <si>
    <t>Телефон доверия</t>
  </si>
  <si>
    <t>Раздел III. Сведения об обслуживании граждан в социальных учреждениях</t>
  </si>
  <si>
    <r>
      <t xml:space="preserve">Комнаты временного пребывания   </t>
    </r>
    <r>
      <rPr>
        <sz val="10"/>
        <rFont val="Arial Cyr"/>
        <family val="2"/>
      </rPr>
      <t>пожилых,</t>
    </r>
  </si>
  <si>
    <t>палат, отдельных сестринских социальных коек в указанных больницах.</t>
  </si>
  <si>
    <t xml:space="preserve">№ </t>
  </si>
  <si>
    <t>строки</t>
  </si>
  <si>
    <t>п/п</t>
  </si>
  <si>
    <t>Исполнитель</t>
  </si>
  <si>
    <t xml:space="preserve">Дата </t>
  </si>
  <si>
    <t xml:space="preserve">в том числе инвалиды,  всего </t>
  </si>
  <si>
    <t>___________</t>
  </si>
  <si>
    <t>№ контактного телефона</t>
  </si>
  <si>
    <t>меропри-</t>
  </si>
  <si>
    <t>ятия</t>
  </si>
  <si>
    <t>(из строки 7.2)</t>
  </si>
  <si>
    <t xml:space="preserve">нуждающимся </t>
  </si>
  <si>
    <t>районе, городе по состоянию на 1.01.2004 года</t>
  </si>
  <si>
    <t>Женщины, пострадавшие от насилия или жестокого обращения</t>
  </si>
  <si>
    <t>получивших</t>
  </si>
  <si>
    <t>от причин инвалидности)</t>
  </si>
  <si>
    <t>Лица, награжденные знаком "Житель блокадного Ленинграда"</t>
  </si>
  <si>
    <t>ПО "Маяк", р. Теча, подразделения особого риска)</t>
  </si>
  <si>
    <t xml:space="preserve">Лица, подвергшиеся воздействию радиации (Чернобыльская АЭС, </t>
  </si>
  <si>
    <t>Число</t>
  </si>
  <si>
    <t xml:space="preserve">Форма№1  </t>
  </si>
  <si>
    <t>Из строки 1 одинокие, одиноко проживающие супружеские</t>
  </si>
  <si>
    <t>пары пенсионеров (указать количество человек)</t>
  </si>
  <si>
    <t>(чел., сем.)</t>
  </si>
  <si>
    <t>(чел.,сем.)</t>
  </si>
  <si>
    <t>Неполные семьи;                        -количество семей</t>
  </si>
  <si>
    <t>организац.</t>
  </si>
  <si>
    <t xml:space="preserve">Семьи, зарегистрированных   переселенцев с </t>
  </si>
  <si>
    <t>Семьи с детьми, находящиеся в социально</t>
  </si>
  <si>
    <t>Из строки 1 одинокие, одиноко проживающие пенсионеры    (чел.)</t>
  </si>
  <si>
    <t>(из строки  7.3)</t>
  </si>
  <si>
    <t>районе, городе   на 1 января      2006 года</t>
  </si>
  <si>
    <t>предоставления</t>
  </si>
  <si>
    <t>помощь в виде</t>
  </si>
  <si>
    <t>(________________)</t>
  </si>
  <si>
    <t>подпись</t>
  </si>
  <si>
    <t xml:space="preserve">Исполнитель </t>
  </si>
  <si>
    <t>должность</t>
  </si>
  <si>
    <t xml:space="preserve">(получивших </t>
  </si>
  <si>
    <t>помощь неод-</t>
  </si>
  <si>
    <t>нократно</t>
  </si>
  <si>
    <t>учесть один</t>
  </si>
  <si>
    <t>раз)</t>
  </si>
  <si>
    <t>на организа-</t>
  </si>
  <si>
    <t xml:space="preserve">ционные </t>
  </si>
  <si>
    <t>мероприятия</t>
  </si>
  <si>
    <t>организаци-</t>
  </si>
  <si>
    <t xml:space="preserve">онными </t>
  </si>
  <si>
    <t>мероприя-</t>
  </si>
  <si>
    <t>тиями</t>
  </si>
  <si>
    <t>Центры социального обслуживания</t>
  </si>
  <si>
    <t xml:space="preserve">(соц.-реабилит.для несоверш., реабилит. для </t>
  </si>
  <si>
    <t xml:space="preserve">Примечание: </t>
  </si>
  <si>
    <t xml:space="preserve">социально-реабилитационный для несовершеннолетних, </t>
  </si>
  <si>
    <t xml:space="preserve">ных за </t>
  </si>
  <si>
    <t>"________"</t>
  </si>
  <si>
    <t>_____________</t>
  </si>
  <si>
    <t xml:space="preserve">           (чел.)</t>
  </si>
  <si>
    <t xml:space="preserve">         (услуг)</t>
  </si>
  <si>
    <t xml:space="preserve">          (чел.)</t>
  </si>
  <si>
    <t xml:space="preserve">             (услуг)</t>
  </si>
  <si>
    <t>социальной поддержки отдельным категориям граждан по 122-ФЗ, семьям с детьми по законам РФ).</t>
  </si>
  <si>
    <t>Не включать данные о финансировании субсидий по ЖКХ, выплат пособия на ребенка, по предоставлению мер</t>
  </si>
  <si>
    <t xml:space="preserve"> законам РФ.</t>
  </si>
  <si>
    <t xml:space="preserve">Ветераны боевых действий на территории других государств  или на </t>
  </si>
  <si>
    <t>территории Российской Федерации (чел.)</t>
  </si>
  <si>
    <t xml:space="preserve"> в том числе участники боевых действий в Чечне (чел.)</t>
  </si>
  <si>
    <t xml:space="preserve">Члены семей погибших (умерших) ветеранов боевых действий и </t>
  </si>
  <si>
    <t xml:space="preserve">военнослужащих, погибших при  исполнении обязанностей </t>
  </si>
  <si>
    <t>военнослужащих</t>
  </si>
  <si>
    <t>в том числе детей школьного возраста</t>
  </si>
  <si>
    <t>Ф.И.О.</t>
  </si>
  <si>
    <t>в том числе имеющие нвалидность            (независимо</t>
  </si>
  <si>
    <t>Начальник управления</t>
  </si>
  <si>
    <t>____________________</t>
  </si>
  <si>
    <t>__________________</t>
  </si>
  <si>
    <t>____________</t>
  </si>
  <si>
    <t>__________</t>
  </si>
  <si>
    <t>"_______"___________________2008 г.</t>
  </si>
  <si>
    <t>_______________</t>
  </si>
  <si>
    <t>Раздел II</t>
  </si>
  <si>
    <t>Источники и объемы финансирования мероприятий по оказанию мер социальной поддержки</t>
  </si>
  <si>
    <t>года</t>
  </si>
  <si>
    <t>районе,</t>
  </si>
  <si>
    <t>Денежная</t>
  </si>
  <si>
    <t>в строке 1 указать название центра (</t>
  </si>
  <si>
    <t>по строкам 7,8,9 указать соответственно надписям количество больниц,</t>
  </si>
  <si>
    <t>Из строки 9 женщины - Участники  Великой Отечественной войны</t>
  </si>
  <si>
    <t>Из строки 12 вдовы погибших инвалидов и участников Великой Отечественной войны</t>
  </si>
  <si>
    <t>Труженики тыла</t>
  </si>
  <si>
    <t>Ветераны труда</t>
  </si>
  <si>
    <t>Из строки 2 инвалиды I группы</t>
  </si>
  <si>
    <t>Из строки 2 инвалиды II группы</t>
  </si>
  <si>
    <t>Из строки 2 инвалиды III группы</t>
  </si>
  <si>
    <t>Из строки 28 -количество семей, имеющих:</t>
  </si>
  <si>
    <t>в этих семьях (из строки 38);      -количество детей</t>
  </si>
  <si>
    <t>из строки 40 -количество одиноких матерей</t>
  </si>
  <si>
    <t>из строки 40- количество одиноких отцов</t>
  </si>
  <si>
    <t>малоимущих</t>
  </si>
  <si>
    <t>Всего в районе,</t>
  </si>
  <si>
    <t xml:space="preserve">предоставления различных видов социальной поддержки  в </t>
  </si>
  <si>
    <t>___________________________________</t>
  </si>
  <si>
    <t>__</t>
  </si>
  <si>
    <t>201___ г.</t>
  </si>
  <si>
    <t>обслуживания населения</t>
  </si>
  <si>
    <t>Социальные приюты</t>
  </si>
  <si>
    <t xml:space="preserve">Комплексные  центры социального </t>
  </si>
  <si>
    <t xml:space="preserve">детей с ОВ, кризисные центры, </t>
  </si>
  <si>
    <t xml:space="preserve">Центры социальной адаптации для лиц без </t>
  </si>
  <si>
    <t>определенного</t>
  </si>
  <si>
    <t>места жительства</t>
  </si>
  <si>
    <t>реабилитационный для детей и подростков с ограниченными возможностями, кризисный центр,</t>
  </si>
  <si>
    <t>филиал кризисного центра</t>
  </si>
  <si>
    <t>ситуации</t>
  </si>
  <si>
    <t>услуг (оздоровление)</t>
  </si>
  <si>
    <t>услуг (оздоров-ие)</t>
  </si>
  <si>
    <t xml:space="preserve">денежная </t>
  </si>
  <si>
    <t xml:space="preserve">помощь </t>
  </si>
  <si>
    <t xml:space="preserve">финансирования </t>
  </si>
  <si>
    <t xml:space="preserve"> оздоровительной кампании детей, находящихся в трудной жизненной </t>
  </si>
  <si>
    <t>)</t>
  </si>
  <si>
    <t>Всего домохозяйств</t>
  </si>
  <si>
    <t>2014 год</t>
  </si>
  <si>
    <t>на 01.01.2015</t>
  </si>
  <si>
    <t xml:space="preserve"> филиалы кризисного центра для мужчин)</t>
  </si>
  <si>
    <t>Опекунские, приемные, усыновившие семьи</t>
  </si>
  <si>
    <t>(всего)</t>
  </si>
  <si>
    <t>В тех  строках, где указывается количество детей, необходимо иметь в виду детей до 18 лет.</t>
  </si>
  <si>
    <t>Опекунские семьи, приемные семьи;семьи с усыновленными детьми                                -количество семей</t>
  </si>
  <si>
    <t>Количество детей-сирот и детей, оставшихся без попечения родителей (до 18 лет)</t>
  </si>
  <si>
    <t>на 01.01.2015 года</t>
  </si>
  <si>
    <t>в них детей (всего)</t>
  </si>
  <si>
    <t>38-382</t>
  </si>
  <si>
    <t>Уракова Т.С.</t>
  </si>
  <si>
    <t>09 января</t>
  </si>
  <si>
    <t>2018 года</t>
  </si>
  <si>
    <t>2018г.</t>
  </si>
  <si>
    <t>(838534) 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</si>
</sst>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u val="single"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4" xfId="0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16" fontId="0" fillId="0" borderId="12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19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1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Font="1" applyBorder="1" applyAlignment="1">
      <alignment vertical="distributed"/>
    </xf>
    <xf numFmtId="0" fontId="3" fillId="0" borderId="7" xfId="0" applyFont="1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9"/>
  <sheetViews>
    <sheetView zoomScaleSheetLayoutView="100" workbookViewId="0" topLeftCell="A1">
      <selection activeCell="J56" sqref="J56"/>
    </sheetView>
  </sheetViews>
  <sheetFormatPr defaultColWidth="9.00390625" defaultRowHeight="12.75"/>
  <cols>
    <col min="1" max="1" width="5.125" style="0" customWidth="1"/>
    <col min="3" max="3" width="10.125" style="0" bestFit="1" customWidth="1"/>
    <col min="5" max="5" width="17.75390625" style="0" customWidth="1"/>
    <col min="6" max="6" width="13.00390625" style="0" customWidth="1"/>
    <col min="7" max="8" width="12.875" style="0" customWidth="1"/>
    <col min="9" max="9" width="14.00390625" style="0" customWidth="1"/>
    <col min="10" max="11" width="10.25390625" style="0" customWidth="1"/>
    <col min="12" max="12" width="10.75390625" style="0" customWidth="1"/>
    <col min="13" max="13" width="10.00390625" style="0" customWidth="1"/>
    <col min="14" max="14" width="12.375" style="0" customWidth="1"/>
    <col min="15" max="15" width="11.75390625" style="0" customWidth="1"/>
    <col min="16" max="16" width="12.00390625" style="0" customWidth="1"/>
    <col min="17" max="17" width="12.375" style="0" customWidth="1"/>
    <col min="18" max="18" width="15.25390625" style="0" customWidth="1"/>
  </cols>
  <sheetData>
    <row r="1" spans="1:17" ht="12.75">
      <c r="A1" s="48"/>
      <c r="B1" s="70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84" t="s">
        <v>186</v>
      </c>
      <c r="Q1" s="84" t="s">
        <v>66</v>
      </c>
    </row>
    <row r="2" spans="1:17" ht="12.75">
      <c r="A2" s="48" t="s">
        <v>266</v>
      </c>
      <c r="B2" s="70"/>
      <c r="C2" s="70"/>
      <c r="D2" s="70"/>
      <c r="E2" s="70"/>
      <c r="F2" s="70"/>
      <c r="G2" s="70" t="s">
        <v>267</v>
      </c>
      <c r="H2" s="70"/>
      <c r="I2" s="70"/>
      <c r="J2" s="70" t="s">
        <v>197</v>
      </c>
      <c r="K2" s="70"/>
      <c r="L2" s="70"/>
      <c r="M2" s="70" t="s">
        <v>301</v>
      </c>
      <c r="N2" s="70"/>
      <c r="O2" s="70"/>
      <c r="P2" s="84"/>
      <c r="Q2" s="84"/>
    </row>
    <row r="3" spans="2:17" ht="12.7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8" ht="12.75">
      <c r="A4" s="10" t="s">
        <v>1</v>
      </c>
      <c r="B4" s="1" t="s">
        <v>2</v>
      </c>
      <c r="C4" s="2"/>
      <c r="D4" s="2" t="s">
        <v>3</v>
      </c>
      <c r="E4" s="3"/>
      <c r="F4" s="10" t="s">
        <v>13</v>
      </c>
      <c r="G4" s="10" t="s">
        <v>137</v>
      </c>
      <c r="H4" s="10" t="s">
        <v>33</v>
      </c>
      <c r="I4" s="3" t="s">
        <v>18</v>
      </c>
      <c r="J4" s="14" t="s">
        <v>22</v>
      </c>
      <c r="K4" s="15" t="s">
        <v>23</v>
      </c>
      <c r="L4" s="15" t="s">
        <v>24</v>
      </c>
      <c r="M4" s="15" t="s">
        <v>17</v>
      </c>
      <c r="N4" s="15"/>
      <c r="O4" s="15"/>
      <c r="P4" s="10" t="s">
        <v>135</v>
      </c>
      <c r="Q4" s="10" t="s">
        <v>37</v>
      </c>
      <c r="R4" s="10" t="s">
        <v>54</v>
      </c>
    </row>
    <row r="5" spans="1:18" ht="12.75">
      <c r="A5" s="11"/>
      <c r="B5" s="4"/>
      <c r="C5" s="5"/>
      <c r="D5" s="5"/>
      <c r="E5" s="6"/>
      <c r="F5" s="11" t="s">
        <v>249</v>
      </c>
      <c r="G5" s="11" t="s">
        <v>264</v>
      </c>
      <c r="H5" s="11" t="s">
        <v>180</v>
      </c>
      <c r="I5" s="6" t="s">
        <v>19</v>
      </c>
      <c r="J5" s="1" t="s">
        <v>250</v>
      </c>
      <c r="K5" s="3"/>
      <c r="L5" s="1" t="s">
        <v>26</v>
      </c>
      <c r="M5" s="3"/>
      <c r="N5" s="1" t="s">
        <v>27</v>
      </c>
      <c r="O5" s="3"/>
      <c r="P5" s="11" t="s">
        <v>36</v>
      </c>
      <c r="Q5" s="11" t="s">
        <v>209</v>
      </c>
      <c r="R5" s="11" t="s">
        <v>55</v>
      </c>
    </row>
    <row r="6" spans="1:18" ht="12.75">
      <c r="A6" s="11"/>
      <c r="B6" s="4"/>
      <c r="C6" s="5"/>
      <c r="D6" s="5"/>
      <c r="E6" s="6"/>
      <c r="F6" s="11" t="s">
        <v>39</v>
      </c>
      <c r="G6" s="11" t="s">
        <v>21</v>
      </c>
      <c r="H6" s="11" t="s">
        <v>25</v>
      </c>
      <c r="I6" s="6" t="s">
        <v>20</v>
      </c>
      <c r="J6" s="7" t="s">
        <v>25</v>
      </c>
      <c r="K6" s="9"/>
      <c r="L6" s="7" t="s">
        <v>25</v>
      </c>
      <c r="M6" s="9"/>
      <c r="N6" s="7" t="s">
        <v>280</v>
      </c>
      <c r="O6" s="9"/>
      <c r="P6" s="11" t="s">
        <v>212</v>
      </c>
      <c r="Q6" s="11" t="s">
        <v>210</v>
      </c>
      <c r="R6" s="11"/>
    </row>
    <row r="7" spans="1:18" ht="12.75">
      <c r="A7" s="11"/>
      <c r="B7" s="4"/>
      <c r="C7" s="5"/>
      <c r="D7" s="5"/>
      <c r="E7" s="6"/>
      <c r="F7" s="11" t="s">
        <v>14</v>
      </c>
      <c r="G7" s="11" t="s">
        <v>16</v>
      </c>
      <c r="H7" s="11" t="s">
        <v>204</v>
      </c>
      <c r="I7" s="6" t="s">
        <v>21</v>
      </c>
      <c r="J7" s="10" t="s">
        <v>28</v>
      </c>
      <c r="K7" s="3" t="s">
        <v>30</v>
      </c>
      <c r="L7" s="10" t="s">
        <v>31</v>
      </c>
      <c r="M7" s="10" t="s">
        <v>30</v>
      </c>
      <c r="N7" s="10" t="s">
        <v>31</v>
      </c>
      <c r="O7" s="3" t="s">
        <v>30</v>
      </c>
      <c r="P7" s="11" t="s">
        <v>213</v>
      </c>
      <c r="Q7" s="11" t="s">
        <v>211</v>
      </c>
      <c r="R7" s="11"/>
    </row>
    <row r="8" spans="1:18" ht="12.75">
      <c r="A8" s="11"/>
      <c r="B8" s="4"/>
      <c r="C8" s="5"/>
      <c r="D8" s="5"/>
      <c r="E8" s="6"/>
      <c r="F8" s="11" t="s">
        <v>15</v>
      </c>
      <c r="G8" s="11"/>
      <c r="H8" s="11" t="s">
        <v>205</v>
      </c>
      <c r="I8" s="6" t="s">
        <v>16</v>
      </c>
      <c r="J8" s="11" t="s">
        <v>29</v>
      </c>
      <c r="K8" s="6"/>
      <c r="L8" s="11" t="s">
        <v>32</v>
      </c>
      <c r="M8" s="11"/>
      <c r="N8" s="11" t="s">
        <v>32</v>
      </c>
      <c r="O8" s="6"/>
      <c r="P8" s="11" t="s">
        <v>214</v>
      </c>
      <c r="Q8" s="11"/>
      <c r="R8" s="11"/>
    </row>
    <row r="9" spans="1:18" ht="12.75">
      <c r="A9" s="11"/>
      <c r="B9" s="4"/>
      <c r="C9" s="5"/>
      <c r="D9" s="5"/>
      <c r="E9" s="6"/>
      <c r="F9" s="11" t="s">
        <v>12</v>
      </c>
      <c r="G9" s="11"/>
      <c r="H9" s="11" t="s">
        <v>206</v>
      </c>
      <c r="I9" s="6"/>
      <c r="J9" s="11"/>
      <c r="K9" s="6"/>
      <c r="L9" s="11"/>
      <c r="M9" s="11"/>
      <c r="N9" s="11"/>
      <c r="O9" s="6"/>
      <c r="P9" s="11" t="s">
        <v>215</v>
      </c>
      <c r="Q9" s="11"/>
      <c r="R9" s="11"/>
    </row>
    <row r="10" spans="1:18" ht="12.75">
      <c r="A10" s="11"/>
      <c r="B10" s="4"/>
      <c r="C10" s="5"/>
      <c r="D10" s="5"/>
      <c r="E10" s="6"/>
      <c r="F10" s="11"/>
      <c r="G10" s="11"/>
      <c r="H10" s="11" t="s">
        <v>207</v>
      </c>
      <c r="I10" s="6"/>
      <c r="J10" s="11"/>
      <c r="K10" s="6"/>
      <c r="L10" s="11"/>
      <c r="M10" s="11"/>
      <c r="N10" s="4"/>
      <c r="O10" s="11"/>
      <c r="P10" s="11"/>
      <c r="Q10" s="11"/>
      <c r="R10" s="11"/>
    </row>
    <row r="11" spans="1:18" ht="12.75">
      <c r="A11" s="11"/>
      <c r="B11" s="7"/>
      <c r="C11" s="8"/>
      <c r="D11" s="8"/>
      <c r="E11" s="9"/>
      <c r="F11" s="11"/>
      <c r="G11" s="11"/>
      <c r="H11" s="11" t="s">
        <v>208</v>
      </c>
      <c r="I11" s="6"/>
      <c r="J11" s="11"/>
      <c r="K11" s="5"/>
      <c r="L11" s="11"/>
      <c r="M11" s="11"/>
      <c r="N11" s="4"/>
      <c r="O11" s="13"/>
      <c r="P11" s="6"/>
      <c r="Q11" s="4"/>
      <c r="R11" s="11"/>
    </row>
    <row r="12" spans="1:18" s="5" customFormat="1" ht="12.75">
      <c r="A12" s="25"/>
      <c r="B12" s="15"/>
      <c r="C12" s="15"/>
      <c r="D12" s="15"/>
      <c r="E12" s="15"/>
      <c r="F12" s="25" t="s">
        <v>46</v>
      </c>
      <c r="G12" s="25" t="s">
        <v>46</v>
      </c>
      <c r="H12" s="25" t="s">
        <v>46</v>
      </c>
      <c r="I12" s="25" t="s">
        <v>34</v>
      </c>
      <c r="J12" s="25" t="s">
        <v>46</v>
      </c>
      <c r="K12" s="15" t="s">
        <v>35</v>
      </c>
      <c r="L12" s="25" t="s">
        <v>46</v>
      </c>
      <c r="M12" s="25" t="s">
        <v>35</v>
      </c>
      <c r="N12" s="14" t="s">
        <v>46</v>
      </c>
      <c r="O12" s="25" t="s">
        <v>35</v>
      </c>
      <c r="P12" s="25" t="s">
        <v>46</v>
      </c>
      <c r="Q12" s="14" t="s">
        <v>35</v>
      </c>
      <c r="R12" s="25" t="s">
        <v>35</v>
      </c>
    </row>
    <row r="13" spans="1:18" s="81" customFormat="1" ht="12.75">
      <c r="A13" s="79" t="s">
        <v>4</v>
      </c>
      <c r="B13" s="43"/>
      <c r="C13" s="43" t="s">
        <v>38</v>
      </c>
      <c r="D13" s="43"/>
      <c r="E13" s="43"/>
      <c r="F13" s="79">
        <v>1</v>
      </c>
      <c r="G13" s="79">
        <v>2</v>
      </c>
      <c r="H13" s="79">
        <v>3</v>
      </c>
      <c r="I13" s="80">
        <v>4</v>
      </c>
      <c r="J13" s="79">
        <v>5</v>
      </c>
      <c r="K13" s="80">
        <v>6</v>
      </c>
      <c r="L13" s="79">
        <v>7</v>
      </c>
      <c r="M13" s="79">
        <v>8</v>
      </c>
      <c r="N13" s="79">
        <v>9</v>
      </c>
      <c r="O13" s="80">
        <v>10</v>
      </c>
      <c r="P13" s="79">
        <v>11</v>
      </c>
      <c r="Q13" s="79">
        <v>12</v>
      </c>
      <c r="R13" s="79">
        <v>13</v>
      </c>
    </row>
    <row r="14" spans="1:18" s="19" customFormat="1" ht="12.75">
      <c r="A14" s="21" t="s">
        <v>47</v>
      </c>
      <c r="B14" s="43" t="s">
        <v>49</v>
      </c>
      <c r="C14" s="23"/>
      <c r="D14" s="23" t="s">
        <v>62</v>
      </c>
      <c r="E14" s="23"/>
      <c r="F14" s="56">
        <v>189</v>
      </c>
      <c r="G14" s="56">
        <v>0</v>
      </c>
      <c r="H14" s="56">
        <v>0</v>
      </c>
      <c r="I14" s="75" t="e">
        <f>ROUND(H14/G14*100,1)</f>
        <v>#DIV/0!</v>
      </c>
      <c r="J14" s="56">
        <v>0</v>
      </c>
      <c r="K14" s="57">
        <v>0</v>
      </c>
      <c r="L14" s="56">
        <v>0</v>
      </c>
      <c r="M14" s="56">
        <v>0</v>
      </c>
      <c r="N14" s="56">
        <v>0</v>
      </c>
      <c r="O14" s="57">
        <v>0</v>
      </c>
      <c r="P14" s="56">
        <v>0</v>
      </c>
      <c r="Q14" s="56">
        <v>0</v>
      </c>
      <c r="R14" s="22">
        <f>K14+M14+O14+Q14</f>
        <v>0</v>
      </c>
    </row>
    <row r="15" spans="1:18" s="19" customFormat="1" ht="12.75">
      <c r="A15" s="27">
        <v>1.1</v>
      </c>
      <c r="B15" s="43" t="s">
        <v>50</v>
      </c>
      <c r="C15" s="43"/>
      <c r="D15" s="23" t="s">
        <v>43</v>
      </c>
      <c r="E15" s="23" t="s">
        <v>58</v>
      </c>
      <c r="F15" s="56">
        <v>30</v>
      </c>
      <c r="G15" s="56">
        <v>0</v>
      </c>
      <c r="H15" s="56">
        <v>0</v>
      </c>
      <c r="I15" s="75" t="e">
        <f>ROUND(H15/G15*100,1)</f>
        <v>#DIV/0!</v>
      </c>
      <c r="J15" s="56">
        <v>0</v>
      </c>
      <c r="K15" s="57">
        <v>0</v>
      </c>
      <c r="L15" s="56">
        <v>0</v>
      </c>
      <c r="M15" s="56">
        <v>0</v>
      </c>
      <c r="N15" s="56">
        <v>0</v>
      </c>
      <c r="O15" s="57">
        <v>0</v>
      </c>
      <c r="P15" s="56">
        <v>0</v>
      </c>
      <c r="Q15" s="56">
        <v>0</v>
      </c>
      <c r="R15" s="22">
        <f>K15+M15+O15+Q15</f>
        <v>0</v>
      </c>
    </row>
    <row r="16" spans="1:18" ht="12.75">
      <c r="A16" s="32" t="s">
        <v>53</v>
      </c>
      <c r="B16" s="41" t="s">
        <v>41</v>
      </c>
      <c r="C16" s="41"/>
      <c r="D16" s="42"/>
      <c r="E16" s="15"/>
      <c r="F16" s="17" t="s">
        <v>42</v>
      </c>
      <c r="G16" s="17" t="s">
        <v>42</v>
      </c>
      <c r="H16" s="17" t="s">
        <v>42</v>
      </c>
      <c r="I16" s="18" t="s">
        <v>42</v>
      </c>
      <c r="J16" s="17" t="s">
        <v>42</v>
      </c>
      <c r="K16" s="18" t="s">
        <v>42</v>
      </c>
      <c r="L16" s="17" t="s">
        <v>42</v>
      </c>
      <c r="M16" s="17" t="s">
        <v>42</v>
      </c>
      <c r="N16" s="17" t="s">
        <v>42</v>
      </c>
      <c r="O16" s="18" t="s">
        <v>42</v>
      </c>
      <c r="P16" s="17" t="s">
        <v>42</v>
      </c>
      <c r="Q16" s="17" t="s">
        <v>42</v>
      </c>
      <c r="R16" s="17" t="s">
        <v>42</v>
      </c>
    </row>
    <row r="17" spans="1:18" ht="12.75">
      <c r="A17" s="21">
        <v>2</v>
      </c>
      <c r="B17" s="29" t="s">
        <v>5</v>
      </c>
      <c r="C17" s="29"/>
      <c r="D17" s="5"/>
      <c r="E17" s="5"/>
      <c r="F17" s="37" t="s">
        <v>42</v>
      </c>
      <c r="G17" s="37" t="s">
        <v>42</v>
      </c>
      <c r="H17" s="37" t="s">
        <v>42</v>
      </c>
      <c r="I17" s="38" t="s">
        <v>42</v>
      </c>
      <c r="J17" s="37" t="s">
        <v>42</v>
      </c>
      <c r="K17" s="38" t="s">
        <v>42</v>
      </c>
      <c r="L17" s="37" t="s">
        <v>42</v>
      </c>
      <c r="M17" s="37" t="s">
        <v>42</v>
      </c>
      <c r="N17" s="37" t="s">
        <v>42</v>
      </c>
      <c r="O17" s="38" t="s">
        <v>42</v>
      </c>
      <c r="P17" s="37" t="s">
        <v>42</v>
      </c>
      <c r="Q17" s="37" t="s">
        <v>42</v>
      </c>
      <c r="R17" s="37" t="s">
        <v>42</v>
      </c>
    </row>
    <row r="18" spans="1:18" ht="12.75">
      <c r="A18" s="36">
        <v>2.1</v>
      </c>
      <c r="B18" s="14" t="s">
        <v>6</v>
      </c>
      <c r="C18" s="15"/>
      <c r="D18" s="15"/>
      <c r="E18" s="15"/>
      <c r="F18" s="58">
        <v>7</v>
      </c>
      <c r="G18" s="58">
        <v>0</v>
      </c>
      <c r="H18" s="58">
        <v>0</v>
      </c>
      <c r="I18" s="18" t="s">
        <v>42</v>
      </c>
      <c r="J18" s="58">
        <v>0</v>
      </c>
      <c r="K18" s="59">
        <v>0</v>
      </c>
      <c r="L18" s="58">
        <v>0</v>
      </c>
      <c r="M18" s="58">
        <v>0</v>
      </c>
      <c r="N18" s="58">
        <v>0</v>
      </c>
      <c r="O18" s="59">
        <v>0</v>
      </c>
      <c r="P18" s="58">
        <v>0</v>
      </c>
      <c r="Q18" s="58">
        <v>0</v>
      </c>
      <c r="R18" s="17">
        <f>K18+M18+O18+Q18</f>
        <v>0</v>
      </c>
    </row>
    <row r="19" spans="1:18" ht="12.75">
      <c r="A19" s="27">
        <v>2.2</v>
      </c>
      <c r="B19" s="8" t="s">
        <v>7</v>
      </c>
      <c r="C19" s="8"/>
      <c r="D19" s="8"/>
      <c r="E19" s="8"/>
      <c r="F19" s="56">
        <v>23</v>
      </c>
      <c r="G19" s="56">
        <v>0</v>
      </c>
      <c r="H19" s="56">
        <v>0</v>
      </c>
      <c r="I19" s="24" t="e">
        <f>ROUND(H19/G19*100,1)</f>
        <v>#DIV/0!</v>
      </c>
      <c r="J19" s="56">
        <v>0</v>
      </c>
      <c r="K19" s="24" t="s">
        <v>42</v>
      </c>
      <c r="L19" s="56">
        <v>0</v>
      </c>
      <c r="M19" s="22" t="s">
        <v>42</v>
      </c>
      <c r="N19" s="56">
        <v>0</v>
      </c>
      <c r="O19" s="24" t="s">
        <v>42</v>
      </c>
      <c r="P19" s="56">
        <v>0</v>
      </c>
      <c r="Q19" s="22" t="s">
        <v>42</v>
      </c>
      <c r="R19" s="22" t="s">
        <v>42</v>
      </c>
    </row>
    <row r="20" spans="1:18" ht="12.75">
      <c r="A20" s="27">
        <v>2.3</v>
      </c>
      <c r="B20" s="8" t="s">
        <v>51</v>
      </c>
      <c r="C20" s="5"/>
      <c r="D20" s="5"/>
      <c r="E20" s="5"/>
      <c r="F20" s="56">
        <v>38</v>
      </c>
      <c r="G20" s="56">
        <v>0</v>
      </c>
      <c r="H20" s="56">
        <v>0</v>
      </c>
      <c r="I20" s="75" t="e">
        <f>ROUND(H20/G20*100,1)</f>
        <v>#DIV/0!</v>
      </c>
      <c r="J20" s="56">
        <v>0</v>
      </c>
      <c r="K20" s="24" t="s">
        <v>42</v>
      </c>
      <c r="L20" s="56">
        <v>0</v>
      </c>
      <c r="M20" s="22" t="s">
        <v>42</v>
      </c>
      <c r="N20" s="56">
        <v>0</v>
      </c>
      <c r="O20" s="24" t="s">
        <v>42</v>
      </c>
      <c r="P20" s="56">
        <v>0</v>
      </c>
      <c r="Q20" s="22" t="s">
        <v>42</v>
      </c>
      <c r="R20" s="22" t="s">
        <v>42</v>
      </c>
    </row>
    <row r="21" spans="1:18" ht="12.75">
      <c r="A21" s="28">
        <v>3</v>
      </c>
      <c r="B21" s="30" t="s">
        <v>8</v>
      </c>
      <c r="C21" s="30"/>
      <c r="D21" s="15"/>
      <c r="E21" s="16"/>
      <c r="F21" s="18" t="s">
        <v>42</v>
      </c>
      <c r="G21" s="17" t="s">
        <v>42</v>
      </c>
      <c r="H21" s="17" t="s">
        <v>42</v>
      </c>
      <c r="I21" s="17" t="s">
        <v>42</v>
      </c>
      <c r="J21" s="17" t="s">
        <v>42</v>
      </c>
      <c r="K21" s="17" t="s">
        <v>42</v>
      </c>
      <c r="L21" s="17" t="s">
        <v>42</v>
      </c>
      <c r="M21" s="17" t="s">
        <v>42</v>
      </c>
      <c r="N21" s="17" t="s">
        <v>42</v>
      </c>
      <c r="O21" s="17" t="s">
        <v>42</v>
      </c>
      <c r="P21" s="17" t="s">
        <v>42</v>
      </c>
      <c r="Q21" s="17" t="s">
        <v>42</v>
      </c>
      <c r="R21" s="17" t="s">
        <v>42</v>
      </c>
    </row>
    <row r="22" spans="1:18" ht="12.75">
      <c r="A22" s="28">
        <v>3.1</v>
      </c>
      <c r="B22" s="14" t="s">
        <v>6</v>
      </c>
      <c r="C22" s="15"/>
      <c r="D22" s="15"/>
      <c r="E22" s="16"/>
      <c r="F22" s="59">
        <v>16</v>
      </c>
      <c r="G22" s="58">
        <v>0</v>
      </c>
      <c r="H22" s="58">
        <v>0</v>
      </c>
      <c r="I22" s="17" t="s">
        <v>42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17">
        <f>K22+M22+O22+Q22</f>
        <v>0</v>
      </c>
    </row>
    <row r="23" spans="1:18" ht="12.75">
      <c r="A23" s="28">
        <v>3.2</v>
      </c>
      <c r="B23" s="14" t="s">
        <v>7</v>
      </c>
      <c r="C23" s="15"/>
      <c r="D23" s="15"/>
      <c r="E23" s="16"/>
      <c r="F23" s="59">
        <v>24</v>
      </c>
      <c r="G23" s="58">
        <v>0</v>
      </c>
      <c r="H23" s="58">
        <v>0</v>
      </c>
      <c r="I23" s="76" t="e">
        <f>ROUND(H23/G23*100,1)</f>
        <v>#DIV/0!</v>
      </c>
      <c r="J23" s="58">
        <v>0</v>
      </c>
      <c r="K23" s="17" t="s">
        <v>42</v>
      </c>
      <c r="L23" s="58">
        <v>0</v>
      </c>
      <c r="M23" s="17" t="s">
        <v>42</v>
      </c>
      <c r="N23" s="58">
        <v>0</v>
      </c>
      <c r="O23" s="17" t="s">
        <v>42</v>
      </c>
      <c r="P23" s="58">
        <v>0</v>
      </c>
      <c r="Q23" s="17" t="s">
        <v>42</v>
      </c>
      <c r="R23" s="17" t="s">
        <v>42</v>
      </c>
    </row>
    <row r="24" spans="1:18" ht="12.75">
      <c r="A24" s="28">
        <v>3.3</v>
      </c>
      <c r="B24" s="14" t="s">
        <v>51</v>
      </c>
      <c r="C24" s="15"/>
      <c r="D24" s="15"/>
      <c r="E24" s="16"/>
      <c r="F24" s="59">
        <v>61</v>
      </c>
      <c r="G24" s="58">
        <v>0</v>
      </c>
      <c r="H24" s="58">
        <v>0</v>
      </c>
      <c r="I24" s="76" t="e">
        <f>ROUND(H24/G24*100,1)</f>
        <v>#DIV/0!</v>
      </c>
      <c r="J24" s="58">
        <v>0</v>
      </c>
      <c r="K24" s="17" t="s">
        <v>42</v>
      </c>
      <c r="L24" s="58">
        <v>0</v>
      </c>
      <c r="M24" s="17" t="s">
        <v>42</v>
      </c>
      <c r="N24" s="58">
        <v>0</v>
      </c>
      <c r="O24" s="17" t="s">
        <v>42</v>
      </c>
      <c r="P24" s="58">
        <v>0</v>
      </c>
      <c r="Q24" s="17" t="s">
        <v>42</v>
      </c>
      <c r="R24" s="17" t="s">
        <v>42</v>
      </c>
    </row>
    <row r="25" spans="1:18" ht="12.75">
      <c r="A25" s="20">
        <v>4</v>
      </c>
      <c r="B25" s="29" t="s">
        <v>291</v>
      </c>
      <c r="C25" s="29"/>
      <c r="D25" s="5"/>
      <c r="E25" s="5"/>
      <c r="F25" s="37" t="s">
        <v>42</v>
      </c>
      <c r="G25" s="37" t="s">
        <v>42</v>
      </c>
      <c r="H25" s="37" t="s">
        <v>42</v>
      </c>
      <c r="I25" s="38" t="s">
        <v>42</v>
      </c>
      <c r="J25" s="37" t="s">
        <v>42</v>
      </c>
      <c r="K25" s="38" t="s">
        <v>42</v>
      </c>
      <c r="L25" s="37" t="s">
        <v>42</v>
      </c>
      <c r="M25" s="37" t="s">
        <v>42</v>
      </c>
      <c r="N25" s="37" t="s">
        <v>42</v>
      </c>
      <c r="O25" s="38" t="s">
        <v>42</v>
      </c>
      <c r="P25" s="37" t="s">
        <v>42</v>
      </c>
      <c r="Q25" s="37" t="s">
        <v>42</v>
      </c>
      <c r="R25" s="37" t="s">
        <v>42</v>
      </c>
    </row>
    <row r="26" spans="1:18" ht="12.75">
      <c r="A26" s="28">
        <v>4.1</v>
      </c>
      <c r="B26" s="15" t="s">
        <v>6</v>
      </c>
      <c r="C26" s="15"/>
      <c r="D26" s="15"/>
      <c r="E26" s="16"/>
      <c r="F26" s="58">
        <v>4</v>
      </c>
      <c r="G26" s="58">
        <v>0</v>
      </c>
      <c r="H26" s="58">
        <v>0</v>
      </c>
      <c r="I26" s="17" t="s">
        <v>42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17">
        <f>K26+M26+O26+Q26</f>
        <v>0</v>
      </c>
    </row>
    <row r="27" spans="1:18" ht="12.75">
      <c r="A27" s="27">
        <v>4.2</v>
      </c>
      <c r="B27" s="8" t="s">
        <v>7</v>
      </c>
      <c r="C27" s="8"/>
      <c r="D27" s="8" t="s">
        <v>292</v>
      </c>
      <c r="E27" s="9"/>
      <c r="F27" s="58">
        <v>6</v>
      </c>
      <c r="G27" s="58">
        <v>0</v>
      </c>
      <c r="H27" s="58">
        <v>0</v>
      </c>
      <c r="I27" s="76" t="e">
        <f>ROUND(H27/G27*100,1)</f>
        <v>#DIV/0!</v>
      </c>
      <c r="J27" s="58">
        <v>0</v>
      </c>
      <c r="K27" s="17" t="s">
        <v>42</v>
      </c>
      <c r="L27" s="58">
        <v>0</v>
      </c>
      <c r="M27" s="17" t="s">
        <v>42</v>
      </c>
      <c r="N27" s="58">
        <v>0</v>
      </c>
      <c r="O27" s="17" t="s">
        <v>42</v>
      </c>
      <c r="P27" s="58">
        <v>0</v>
      </c>
      <c r="Q27" s="17" t="s">
        <v>42</v>
      </c>
      <c r="R27" s="17" t="s">
        <v>42</v>
      </c>
    </row>
    <row r="28" spans="1:18" ht="12.75">
      <c r="A28" s="21">
        <v>4.3</v>
      </c>
      <c r="B28" s="8" t="s">
        <v>51</v>
      </c>
      <c r="C28" s="8"/>
      <c r="D28" s="8"/>
      <c r="E28" s="8"/>
      <c r="F28" s="58">
        <v>12</v>
      </c>
      <c r="G28" s="58">
        <v>0</v>
      </c>
      <c r="H28" s="58">
        <v>0</v>
      </c>
      <c r="I28" s="76" t="e">
        <f>ROUND(H28/G28*100,1)</f>
        <v>#DIV/0!</v>
      </c>
      <c r="J28" s="58">
        <v>0</v>
      </c>
      <c r="K28" s="17" t="s">
        <v>42</v>
      </c>
      <c r="L28" s="58">
        <v>0</v>
      </c>
      <c r="M28" s="17" t="s">
        <v>42</v>
      </c>
      <c r="N28" s="58">
        <v>0</v>
      </c>
      <c r="O28" s="17" t="s">
        <v>42</v>
      </c>
      <c r="P28" s="58">
        <v>0</v>
      </c>
      <c r="Q28" s="17" t="s">
        <v>42</v>
      </c>
      <c r="R28" s="17" t="s">
        <v>42</v>
      </c>
    </row>
    <row r="29" spans="1:18" ht="12.75">
      <c r="A29" s="12">
        <v>5</v>
      </c>
      <c r="B29" s="29" t="s">
        <v>9</v>
      </c>
      <c r="C29" s="29"/>
      <c r="D29" s="29"/>
      <c r="E29" s="5"/>
      <c r="F29" s="17" t="s">
        <v>42</v>
      </c>
      <c r="G29" s="17" t="s">
        <v>42</v>
      </c>
      <c r="H29" s="17" t="s">
        <v>42</v>
      </c>
      <c r="I29" s="17" t="s">
        <v>42</v>
      </c>
      <c r="J29" s="17" t="s">
        <v>42</v>
      </c>
      <c r="K29" s="17" t="s">
        <v>42</v>
      </c>
      <c r="L29" s="17" t="s">
        <v>42</v>
      </c>
      <c r="M29" s="17" t="s">
        <v>42</v>
      </c>
      <c r="N29" s="17" t="s">
        <v>42</v>
      </c>
      <c r="O29" s="17" t="s">
        <v>42</v>
      </c>
      <c r="P29" s="17" t="s">
        <v>42</v>
      </c>
      <c r="Q29" s="17" t="s">
        <v>42</v>
      </c>
      <c r="R29" s="17" t="s">
        <v>42</v>
      </c>
    </row>
    <row r="30" spans="1:18" ht="12.75">
      <c r="A30" s="32">
        <v>5.1</v>
      </c>
      <c r="B30" s="15" t="s">
        <v>6</v>
      </c>
      <c r="C30" s="15"/>
      <c r="D30" s="15"/>
      <c r="E30" s="16"/>
      <c r="F30" s="58">
        <v>4</v>
      </c>
      <c r="G30" s="58">
        <v>0</v>
      </c>
      <c r="H30" s="58">
        <v>0</v>
      </c>
      <c r="I30" s="17" t="s">
        <v>42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17">
        <f>K30+M30+O30+Q30</f>
        <v>0</v>
      </c>
    </row>
    <row r="31" spans="1:18" ht="12.75">
      <c r="A31" s="32">
        <v>5.2</v>
      </c>
      <c r="B31" s="15" t="s">
        <v>10</v>
      </c>
      <c r="C31" s="15"/>
      <c r="D31" s="15"/>
      <c r="E31" s="16"/>
      <c r="F31" s="58">
        <v>4</v>
      </c>
      <c r="G31" s="58">
        <v>0</v>
      </c>
      <c r="H31" s="58">
        <v>0</v>
      </c>
      <c r="I31" s="76" t="e">
        <f>ROUND(H31/G31*100,1)</f>
        <v>#DIV/0!</v>
      </c>
      <c r="J31" s="58">
        <v>0</v>
      </c>
      <c r="K31" s="17" t="s">
        <v>42</v>
      </c>
      <c r="L31" s="58">
        <v>0</v>
      </c>
      <c r="M31" s="17" t="s">
        <v>42</v>
      </c>
      <c r="N31" s="58">
        <v>0</v>
      </c>
      <c r="O31" s="17" t="s">
        <v>42</v>
      </c>
      <c r="P31" s="58">
        <v>0</v>
      </c>
      <c r="Q31" s="17" t="s">
        <v>42</v>
      </c>
      <c r="R31" s="17" t="s">
        <v>42</v>
      </c>
    </row>
    <row r="32" spans="1:18" ht="12.75">
      <c r="A32" s="32">
        <v>5.3</v>
      </c>
      <c r="B32" s="15" t="s">
        <v>51</v>
      </c>
      <c r="C32" s="15"/>
      <c r="D32" s="15"/>
      <c r="E32" s="16"/>
      <c r="F32" s="60">
        <v>15</v>
      </c>
      <c r="G32" s="60">
        <v>0</v>
      </c>
      <c r="H32" s="60">
        <v>0</v>
      </c>
      <c r="I32" s="77" t="e">
        <f>ROUND(H32/G32*100,1)</f>
        <v>#DIV/0!</v>
      </c>
      <c r="J32" s="60">
        <v>0</v>
      </c>
      <c r="K32" s="39" t="s">
        <v>42</v>
      </c>
      <c r="L32" s="60">
        <v>0</v>
      </c>
      <c r="M32" s="39" t="s">
        <v>42</v>
      </c>
      <c r="N32" s="60">
        <v>0</v>
      </c>
      <c r="O32" s="39" t="s">
        <v>42</v>
      </c>
      <c r="P32" s="60">
        <v>0</v>
      </c>
      <c r="Q32" s="39" t="s">
        <v>42</v>
      </c>
      <c r="R32" s="39" t="s">
        <v>42</v>
      </c>
    </row>
    <row r="33" spans="1:18" ht="11.25" customHeight="1">
      <c r="A33" s="12">
        <v>6</v>
      </c>
      <c r="B33" s="29" t="s">
        <v>64</v>
      </c>
      <c r="C33" s="29"/>
      <c r="D33" s="29"/>
      <c r="E33" s="29"/>
      <c r="F33" s="17" t="s">
        <v>42</v>
      </c>
      <c r="G33" s="17" t="s">
        <v>42</v>
      </c>
      <c r="H33" s="17" t="s">
        <v>42</v>
      </c>
      <c r="I33" s="17" t="s">
        <v>42</v>
      </c>
      <c r="J33" s="17" t="s">
        <v>42</v>
      </c>
      <c r="K33" s="17" t="s">
        <v>42</v>
      </c>
      <c r="L33" s="17" t="s">
        <v>42</v>
      </c>
      <c r="M33" s="17" t="s">
        <v>42</v>
      </c>
      <c r="N33" s="17" t="s">
        <v>42</v>
      </c>
      <c r="O33" s="17" t="s">
        <v>42</v>
      </c>
      <c r="P33" s="17" t="s">
        <v>42</v>
      </c>
      <c r="Q33" s="17" t="s">
        <v>42</v>
      </c>
      <c r="R33" s="17" t="s">
        <v>42</v>
      </c>
    </row>
    <row r="34" spans="1:18" ht="11.25" customHeight="1">
      <c r="A34" s="12"/>
      <c r="B34" s="29" t="s">
        <v>11</v>
      </c>
      <c r="C34" s="29"/>
      <c r="D34" s="29"/>
      <c r="E34" s="29"/>
      <c r="F34" s="17" t="s">
        <v>42</v>
      </c>
      <c r="G34" s="17" t="s">
        <v>42</v>
      </c>
      <c r="H34" s="17" t="s">
        <v>42</v>
      </c>
      <c r="I34" s="17" t="s">
        <v>42</v>
      </c>
      <c r="J34" s="17" t="s">
        <v>42</v>
      </c>
      <c r="K34" s="17" t="s">
        <v>42</v>
      </c>
      <c r="L34" s="17" t="s">
        <v>42</v>
      </c>
      <c r="M34" s="17" t="s">
        <v>42</v>
      </c>
      <c r="N34" s="17" t="s">
        <v>42</v>
      </c>
      <c r="O34" s="17" t="s">
        <v>42</v>
      </c>
      <c r="P34" s="17" t="s">
        <v>42</v>
      </c>
      <c r="Q34" s="17" t="s">
        <v>42</v>
      </c>
      <c r="R34" s="17" t="s">
        <v>42</v>
      </c>
    </row>
    <row r="35" spans="1:18" ht="11.25" customHeight="1">
      <c r="A35" s="32">
        <v>6.1</v>
      </c>
      <c r="B35" s="15" t="s">
        <v>6</v>
      </c>
      <c r="C35" s="15"/>
      <c r="D35" s="15"/>
      <c r="E35" s="16"/>
      <c r="F35" s="58">
        <v>37</v>
      </c>
      <c r="G35" s="58">
        <v>0</v>
      </c>
      <c r="H35" s="58">
        <v>0</v>
      </c>
      <c r="I35" s="17" t="s">
        <v>42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17">
        <f>K35+M35+O35+Q35</f>
        <v>0</v>
      </c>
    </row>
    <row r="36" spans="1:18" ht="11.25" customHeight="1">
      <c r="A36" s="21">
        <v>6.2</v>
      </c>
      <c r="B36" s="8" t="s">
        <v>7</v>
      </c>
      <c r="C36" s="8"/>
      <c r="D36" s="8"/>
      <c r="E36" s="9"/>
      <c r="F36" s="58">
        <v>60</v>
      </c>
      <c r="G36" s="58">
        <v>0</v>
      </c>
      <c r="H36" s="58">
        <v>0</v>
      </c>
      <c r="I36" s="76" t="e">
        <f>ROUND(H36/G36*100,1)</f>
        <v>#DIV/0!</v>
      </c>
      <c r="J36" s="58">
        <v>0</v>
      </c>
      <c r="K36" s="17" t="s">
        <v>42</v>
      </c>
      <c r="L36" s="58">
        <v>0</v>
      </c>
      <c r="M36" s="17" t="s">
        <v>42</v>
      </c>
      <c r="N36" s="58">
        <v>0</v>
      </c>
      <c r="O36" s="17" t="s">
        <v>42</v>
      </c>
      <c r="P36" s="58">
        <v>0</v>
      </c>
      <c r="Q36" s="17" t="s">
        <v>42</v>
      </c>
      <c r="R36" s="17" t="s">
        <v>42</v>
      </c>
    </row>
    <row r="37" spans="1:18" ht="12.75">
      <c r="A37" s="32">
        <v>6.3</v>
      </c>
      <c r="B37" s="15" t="s">
        <v>51</v>
      </c>
      <c r="C37" s="15"/>
      <c r="D37" s="15"/>
      <c r="E37" s="16"/>
      <c r="F37" s="58">
        <v>169</v>
      </c>
      <c r="G37" s="58">
        <v>0</v>
      </c>
      <c r="H37" s="58">
        <v>0</v>
      </c>
      <c r="I37" s="76" t="e">
        <f>ROUND(H37/G37*100,1)</f>
        <v>#DIV/0!</v>
      </c>
      <c r="J37" s="58">
        <v>0</v>
      </c>
      <c r="K37" s="17" t="s">
        <v>42</v>
      </c>
      <c r="L37" s="58">
        <v>0</v>
      </c>
      <c r="M37" s="17" t="s">
        <v>42</v>
      </c>
      <c r="N37" s="58">
        <v>0</v>
      </c>
      <c r="O37" s="17" t="s">
        <v>42</v>
      </c>
      <c r="P37" s="58">
        <v>0</v>
      </c>
      <c r="Q37" s="17" t="s">
        <v>42</v>
      </c>
      <c r="R37" s="17" t="s">
        <v>42</v>
      </c>
    </row>
    <row r="38" spans="1:18" ht="12.75">
      <c r="A38" s="12">
        <v>7</v>
      </c>
      <c r="B38" s="26" t="s">
        <v>40</v>
      </c>
      <c r="C38" s="26"/>
      <c r="D38" s="26"/>
      <c r="E38" s="5"/>
      <c r="F38" s="17" t="s">
        <v>42</v>
      </c>
      <c r="G38" s="17" t="s">
        <v>42</v>
      </c>
      <c r="H38" s="17" t="s">
        <v>42</v>
      </c>
      <c r="I38" s="17" t="s">
        <v>42</v>
      </c>
      <c r="J38" s="17" t="s">
        <v>42</v>
      </c>
      <c r="K38" s="17" t="s">
        <v>42</v>
      </c>
      <c r="L38" s="17" t="s">
        <v>42</v>
      </c>
      <c r="M38" s="17" t="s">
        <v>42</v>
      </c>
      <c r="N38" s="17" t="s">
        <v>42</v>
      </c>
      <c r="O38" s="17" t="s">
        <v>42</v>
      </c>
      <c r="P38" s="17" t="s">
        <v>42</v>
      </c>
      <c r="Q38" s="17" t="s">
        <v>42</v>
      </c>
      <c r="R38" s="17" t="s">
        <v>42</v>
      </c>
    </row>
    <row r="39" spans="1:18" ht="12.75">
      <c r="A39" s="32">
        <v>7.1</v>
      </c>
      <c r="B39" s="15" t="s">
        <v>6</v>
      </c>
      <c r="C39" s="15"/>
      <c r="D39" s="15"/>
      <c r="E39" s="16" t="s">
        <v>61</v>
      </c>
      <c r="F39" s="58">
        <v>68</v>
      </c>
      <c r="G39" s="17">
        <f aca="true" t="shared" si="0" ref="G39:H41">G18+G22+G26+G30+G35</f>
        <v>0</v>
      </c>
      <c r="H39" s="17">
        <f t="shared" si="0"/>
        <v>0</v>
      </c>
      <c r="I39" s="17" t="s">
        <v>42</v>
      </c>
      <c r="J39" s="17">
        <f aca="true" t="shared" si="1" ref="J39:Q39">J18+J22+J26+J30+J35</f>
        <v>0</v>
      </c>
      <c r="K39" s="17">
        <f t="shared" si="1"/>
        <v>0</v>
      </c>
      <c r="L39" s="17">
        <f t="shared" si="1"/>
        <v>0</v>
      </c>
      <c r="M39" s="17">
        <f t="shared" si="1"/>
        <v>0</v>
      </c>
      <c r="N39" s="17">
        <f t="shared" si="1"/>
        <v>0</v>
      </c>
      <c r="O39" s="17">
        <f t="shared" si="1"/>
        <v>0</v>
      </c>
      <c r="P39" s="17">
        <f t="shared" si="1"/>
        <v>0</v>
      </c>
      <c r="Q39" s="17">
        <f t="shared" si="1"/>
        <v>0</v>
      </c>
      <c r="R39" s="17">
        <f>K39+M39+O39+Q39</f>
        <v>0</v>
      </c>
    </row>
    <row r="40" spans="1:18" ht="12.75">
      <c r="A40" s="32">
        <v>7.2</v>
      </c>
      <c r="B40" s="15" t="s">
        <v>7</v>
      </c>
      <c r="C40" s="15"/>
      <c r="D40" s="15"/>
      <c r="E40" s="16"/>
      <c r="F40" s="58">
        <v>117</v>
      </c>
      <c r="G40" s="17">
        <f t="shared" si="0"/>
        <v>0</v>
      </c>
      <c r="H40" s="17">
        <f t="shared" si="0"/>
        <v>0</v>
      </c>
      <c r="I40" s="76" t="e">
        <f>ROUND(H40/G40*100,1)</f>
        <v>#DIV/0!</v>
      </c>
      <c r="J40" s="17">
        <f>J19+J23+J27+J31+J36</f>
        <v>0</v>
      </c>
      <c r="K40" s="17" t="s">
        <v>42</v>
      </c>
      <c r="L40" s="17">
        <f>L19+L23+L27+L31+L36</f>
        <v>0</v>
      </c>
      <c r="M40" s="17" t="s">
        <v>42</v>
      </c>
      <c r="N40" s="17">
        <f>N19+N23+N27+N31+N36</f>
        <v>0</v>
      </c>
      <c r="O40" s="17" t="s">
        <v>42</v>
      </c>
      <c r="P40" s="17">
        <f>P19+P23+P27+P31+P36</f>
        <v>0</v>
      </c>
      <c r="Q40" s="17" t="s">
        <v>42</v>
      </c>
      <c r="R40" s="17" t="s">
        <v>42</v>
      </c>
    </row>
    <row r="41" spans="1:18" ht="12.75">
      <c r="A41" s="33">
        <v>7.3</v>
      </c>
      <c r="B41" s="2" t="s">
        <v>63</v>
      </c>
      <c r="C41" s="2"/>
      <c r="D41" s="2"/>
      <c r="E41" s="3"/>
      <c r="F41" s="60">
        <v>295</v>
      </c>
      <c r="G41" s="39">
        <f t="shared" si="0"/>
        <v>0</v>
      </c>
      <c r="H41" s="39">
        <f t="shared" si="0"/>
        <v>0</v>
      </c>
      <c r="I41" s="77" t="e">
        <f>ROUND(H41/G41*100,1)</f>
        <v>#DIV/0!</v>
      </c>
      <c r="J41" s="39">
        <f>J20+J24+J28+J32+J37</f>
        <v>0</v>
      </c>
      <c r="K41" s="39" t="s">
        <v>42</v>
      </c>
      <c r="L41" s="39">
        <f>L20+L24+L28+L32+L37</f>
        <v>0</v>
      </c>
      <c r="M41" s="39" t="s">
        <v>42</v>
      </c>
      <c r="N41" s="39">
        <f>N20+N24+N28+N32+N37</f>
        <v>0</v>
      </c>
      <c r="O41" s="39" t="s">
        <v>42</v>
      </c>
      <c r="P41" s="39">
        <f>P20+P24+P28+P32+P37</f>
        <v>0</v>
      </c>
      <c r="Q41" s="39" t="s">
        <v>42</v>
      </c>
      <c r="R41" s="39" t="s">
        <v>42</v>
      </c>
    </row>
    <row r="42" spans="1:18" s="5" customFormat="1" ht="12.75">
      <c r="A42" s="32"/>
      <c r="B42" s="15" t="s">
        <v>56</v>
      </c>
      <c r="C42" s="15"/>
      <c r="D42" s="15"/>
      <c r="E42" s="16"/>
      <c r="F42" s="18" t="s">
        <v>42</v>
      </c>
      <c r="G42" s="17" t="s">
        <v>42</v>
      </c>
      <c r="H42" s="17" t="s">
        <v>42</v>
      </c>
      <c r="I42" s="17" t="s">
        <v>42</v>
      </c>
      <c r="J42" s="17" t="s">
        <v>42</v>
      </c>
      <c r="K42" s="17" t="s">
        <v>42</v>
      </c>
      <c r="L42" s="17" t="s">
        <v>42</v>
      </c>
      <c r="M42" s="17" t="s">
        <v>42</v>
      </c>
      <c r="N42" s="17" t="s">
        <v>42</v>
      </c>
      <c r="O42" s="17" t="s">
        <v>42</v>
      </c>
      <c r="P42" s="17" t="s">
        <v>42</v>
      </c>
      <c r="Q42" s="17" t="s">
        <v>42</v>
      </c>
      <c r="R42" s="17" t="s">
        <v>42</v>
      </c>
    </row>
    <row r="43" spans="1:18" s="5" customFormat="1" ht="12.75">
      <c r="A43" s="21">
        <v>8</v>
      </c>
      <c r="B43" s="50" t="s">
        <v>194</v>
      </c>
      <c r="C43" s="50"/>
      <c r="D43" s="50"/>
      <c r="E43" s="50"/>
      <c r="F43" s="17" t="s">
        <v>42</v>
      </c>
      <c r="G43" s="17" t="s">
        <v>42</v>
      </c>
      <c r="H43" s="17" t="s">
        <v>42</v>
      </c>
      <c r="I43" s="17" t="s">
        <v>42</v>
      </c>
      <c r="J43" s="17" t="s">
        <v>42</v>
      </c>
      <c r="K43" s="17" t="s">
        <v>42</v>
      </c>
      <c r="L43" s="17" t="s">
        <v>42</v>
      </c>
      <c r="M43" s="17" t="s">
        <v>42</v>
      </c>
      <c r="N43" s="17" t="s">
        <v>42</v>
      </c>
      <c r="O43" s="17" t="s">
        <v>42</v>
      </c>
      <c r="P43" s="17" t="s">
        <v>42</v>
      </c>
      <c r="Q43" s="17" t="s">
        <v>42</v>
      </c>
      <c r="R43" s="17" t="s">
        <v>42</v>
      </c>
    </row>
    <row r="44" spans="1:18" s="5" customFormat="1" ht="12.75">
      <c r="A44" s="49"/>
      <c r="B44" s="30" t="s">
        <v>45</v>
      </c>
      <c r="C44" s="34"/>
      <c r="D44" s="34"/>
      <c r="E44" s="54"/>
      <c r="F44" s="18" t="s">
        <v>42</v>
      </c>
      <c r="G44" s="17" t="s">
        <v>42</v>
      </c>
      <c r="H44" s="17" t="s">
        <v>42</v>
      </c>
      <c r="I44" s="17" t="s">
        <v>42</v>
      </c>
      <c r="J44" s="17" t="s">
        <v>42</v>
      </c>
      <c r="K44" s="17" t="s">
        <v>42</v>
      </c>
      <c r="L44" s="17" t="s">
        <v>42</v>
      </c>
      <c r="M44" s="17" t="s">
        <v>42</v>
      </c>
      <c r="N44" s="17" t="s">
        <v>42</v>
      </c>
      <c r="O44" s="17" t="s">
        <v>42</v>
      </c>
      <c r="P44" s="17" t="s">
        <v>42</v>
      </c>
      <c r="Q44" s="17" t="s">
        <v>42</v>
      </c>
      <c r="R44" s="17" t="s">
        <v>42</v>
      </c>
    </row>
    <row r="45" spans="1:18" s="5" customFormat="1" ht="12.75">
      <c r="A45" s="47">
        <v>8.1</v>
      </c>
      <c r="B45" s="51" t="s">
        <v>6</v>
      </c>
      <c r="C45" s="52"/>
      <c r="D45" s="52" t="s">
        <v>44</v>
      </c>
      <c r="E45" s="53" t="s">
        <v>52</v>
      </c>
      <c r="F45" s="61">
        <v>1</v>
      </c>
      <c r="G45" s="60">
        <v>0</v>
      </c>
      <c r="H45" s="60">
        <v>0</v>
      </c>
      <c r="I45" s="39" t="s">
        <v>42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39">
        <f>K45+M45+O45+Q45</f>
        <v>0</v>
      </c>
    </row>
    <row r="46" spans="1:18" s="5" customFormat="1" ht="12.75">
      <c r="A46" s="32">
        <v>8.2</v>
      </c>
      <c r="B46" s="14" t="s">
        <v>7</v>
      </c>
      <c r="C46" s="15"/>
      <c r="D46" s="15" t="s">
        <v>176</v>
      </c>
      <c r="E46" s="16"/>
      <c r="F46" s="59">
        <v>2</v>
      </c>
      <c r="G46" s="58">
        <v>0</v>
      </c>
      <c r="H46" s="58">
        <v>0</v>
      </c>
      <c r="I46" s="76" t="e">
        <f>ROUND(H46/G46*100,1)</f>
        <v>#DIV/0!</v>
      </c>
      <c r="J46" s="58">
        <v>0</v>
      </c>
      <c r="K46" s="17" t="s">
        <v>42</v>
      </c>
      <c r="L46" s="58">
        <v>0</v>
      </c>
      <c r="M46" s="17" t="s">
        <v>42</v>
      </c>
      <c r="N46" s="58">
        <v>0</v>
      </c>
      <c r="O46" s="17" t="s">
        <v>42</v>
      </c>
      <c r="P46" s="58">
        <v>0</v>
      </c>
      <c r="Q46" s="17" t="s">
        <v>42</v>
      </c>
      <c r="R46" s="17" t="s">
        <v>42</v>
      </c>
    </row>
    <row r="47" spans="1:18" ht="12.75">
      <c r="A47" s="21">
        <v>8.3</v>
      </c>
      <c r="B47" s="8" t="s">
        <v>57</v>
      </c>
      <c r="C47" s="8"/>
      <c r="D47" s="8" t="s">
        <v>196</v>
      </c>
      <c r="E47" s="9"/>
      <c r="F47" s="56">
        <v>3</v>
      </c>
      <c r="G47" s="56">
        <v>0</v>
      </c>
      <c r="H47" s="56">
        <v>0</v>
      </c>
      <c r="I47" s="78" t="e">
        <f>ROUND(H47/G47*100,1)</f>
        <v>#DIV/0!</v>
      </c>
      <c r="J47" s="56">
        <v>0</v>
      </c>
      <c r="K47" s="22" t="s">
        <v>42</v>
      </c>
      <c r="L47" s="56">
        <v>0</v>
      </c>
      <c r="M47" s="22" t="s">
        <v>42</v>
      </c>
      <c r="N47" s="56">
        <v>0</v>
      </c>
      <c r="O47" s="22" t="s">
        <v>42</v>
      </c>
      <c r="P47" s="56">
        <v>0</v>
      </c>
      <c r="Q47" s="22" t="s">
        <v>42</v>
      </c>
      <c r="R47" s="22" t="s">
        <v>42</v>
      </c>
    </row>
    <row r="48" spans="1:18" ht="12.75">
      <c r="A48" s="12" t="s">
        <v>48</v>
      </c>
      <c r="B48" s="30" t="s">
        <v>65</v>
      </c>
      <c r="C48" s="34"/>
      <c r="D48" s="15"/>
      <c r="E48" s="16"/>
      <c r="F48" s="39" t="s">
        <v>42</v>
      </c>
      <c r="G48" s="39" t="s">
        <v>42</v>
      </c>
      <c r="H48" s="39" t="s">
        <v>42</v>
      </c>
      <c r="I48" s="39" t="s">
        <v>42</v>
      </c>
      <c r="J48" s="39" t="s">
        <v>42</v>
      </c>
      <c r="K48" s="39" t="s">
        <v>42</v>
      </c>
      <c r="L48" s="39" t="s">
        <v>42</v>
      </c>
      <c r="M48" s="39" t="s">
        <v>42</v>
      </c>
      <c r="N48" s="39" t="s">
        <v>42</v>
      </c>
      <c r="O48" s="39" t="s">
        <v>42</v>
      </c>
      <c r="P48" s="39" t="s">
        <v>42</v>
      </c>
      <c r="Q48" s="39" t="s">
        <v>42</v>
      </c>
      <c r="R48" s="39" t="s">
        <v>42</v>
      </c>
    </row>
    <row r="49" spans="1:18" ht="12.75">
      <c r="A49" s="46" t="s">
        <v>91</v>
      </c>
      <c r="B49" s="44" t="s">
        <v>59</v>
      </c>
      <c r="C49" s="8"/>
      <c r="D49" s="8"/>
      <c r="E49" s="9" t="s">
        <v>58</v>
      </c>
      <c r="F49" s="18" t="s">
        <v>42</v>
      </c>
      <c r="G49" s="58">
        <v>0</v>
      </c>
      <c r="H49" s="58">
        <v>0</v>
      </c>
      <c r="I49" s="76" t="e">
        <f>ROUND(H49/G49*100,1)</f>
        <v>#DIV/0!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17">
        <f>K49+M49+O49+Q49</f>
        <v>0</v>
      </c>
    </row>
    <row r="50" spans="1:18" ht="12.75">
      <c r="A50" s="35">
        <v>10</v>
      </c>
      <c r="B50" s="31" t="s">
        <v>60</v>
      </c>
      <c r="C50" s="2"/>
      <c r="D50" s="2"/>
      <c r="E50" s="3"/>
      <c r="F50" s="40" t="s">
        <v>42</v>
      </c>
      <c r="G50" s="39">
        <f>G14+G41+G49</f>
        <v>0</v>
      </c>
      <c r="H50" s="39">
        <f>H14+H41+H49</f>
        <v>0</v>
      </c>
      <c r="I50" s="77" t="e">
        <f>ROUND(H50/G50*100,1)</f>
        <v>#DIV/0!</v>
      </c>
      <c r="J50" s="39">
        <f>J14+J41+J49</f>
        <v>0</v>
      </c>
      <c r="K50" s="39">
        <f>K14+K39+K49</f>
        <v>0</v>
      </c>
      <c r="L50" s="39">
        <f>L14+L41+L49</f>
        <v>0</v>
      </c>
      <c r="M50" s="39">
        <f>M14+M39+M49</f>
        <v>0</v>
      </c>
      <c r="N50" s="39">
        <f>N14+N41+N49</f>
        <v>0</v>
      </c>
      <c r="O50" s="39">
        <f>O14+O39+O49</f>
        <v>0</v>
      </c>
      <c r="P50" s="39">
        <f>P14+P41+P49</f>
        <v>0</v>
      </c>
      <c r="Q50" s="39">
        <f>Q14+Q39+Q49</f>
        <v>0</v>
      </c>
      <c r="R50" s="39">
        <f>K50+M50+O50+Q50</f>
        <v>0</v>
      </c>
    </row>
    <row r="51" spans="1:18" s="5" customFormat="1" ht="13.5" thickBot="1">
      <c r="A51" s="83"/>
      <c r="B51" s="67"/>
      <c r="C51" s="68"/>
      <c r="D51" s="68"/>
      <c r="E51" s="62"/>
      <c r="F51" s="104"/>
      <c r="G51" s="104"/>
      <c r="H51" s="104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5" customFormat="1" ht="12.75">
      <c r="A52" s="109"/>
      <c r="B52" s="110"/>
      <c r="C52" s="110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01"/>
      <c r="P52" s="108"/>
      <c r="Q52" s="45"/>
      <c r="R52" s="45"/>
    </row>
    <row r="53" spans="1:18" s="5" customFormat="1" ht="12.75">
      <c r="A53" s="105"/>
      <c r="B53" s="103" t="s">
        <v>239</v>
      </c>
      <c r="C53" s="94"/>
      <c r="D53" s="102"/>
      <c r="E53" s="103" t="s">
        <v>245</v>
      </c>
      <c r="F53" s="101" t="s">
        <v>222</v>
      </c>
      <c r="G53" s="101"/>
      <c r="H53" s="101"/>
      <c r="I53" s="101"/>
      <c r="J53" s="101"/>
      <c r="K53" s="101"/>
      <c r="L53" s="101"/>
      <c r="M53" s="101"/>
      <c r="N53" s="101"/>
      <c r="O53" s="101"/>
      <c r="P53" s="45"/>
      <c r="Q53" s="45"/>
      <c r="R53" s="45"/>
    </row>
    <row r="54" spans="1:18" s="5" customFormat="1" ht="12.75">
      <c r="A54" s="105"/>
      <c r="B54" s="106"/>
      <c r="C54" s="106"/>
      <c r="D54" s="103"/>
      <c r="E54" s="103" t="s">
        <v>201</v>
      </c>
      <c r="F54" s="101" t="s">
        <v>237</v>
      </c>
      <c r="G54" s="101"/>
      <c r="H54" s="101"/>
      <c r="I54" s="101"/>
      <c r="J54" s="101"/>
      <c r="K54" s="101"/>
      <c r="L54" s="101"/>
      <c r="M54" s="101"/>
      <c r="N54" s="101"/>
      <c r="O54" s="101"/>
      <c r="P54" s="45"/>
      <c r="Q54" s="45"/>
      <c r="R54" s="45"/>
    </row>
    <row r="55" spans="1:18" s="5" customFormat="1" ht="12.75">
      <c r="A55" s="105"/>
      <c r="B55" s="103" t="s">
        <v>169</v>
      </c>
      <c r="C55" s="103"/>
      <c r="D55" s="103"/>
      <c r="E55" s="103" t="s">
        <v>245</v>
      </c>
      <c r="F55" s="107" t="s">
        <v>299</v>
      </c>
      <c r="G55" s="101"/>
      <c r="H55" s="101"/>
      <c r="I55" s="103" t="s">
        <v>173</v>
      </c>
      <c r="J55" s="101"/>
      <c r="K55" s="101" t="s">
        <v>303</v>
      </c>
      <c r="L55" s="101" t="s">
        <v>298</v>
      </c>
      <c r="M55" s="101"/>
      <c r="N55" s="101"/>
      <c r="O55" s="101"/>
      <c r="P55" s="45"/>
      <c r="Q55" s="45"/>
      <c r="R55" s="45"/>
    </row>
    <row r="56" spans="1:15" ht="12.75">
      <c r="A56" s="84"/>
      <c r="B56" s="84"/>
      <c r="C56" s="84"/>
      <c r="D56" s="84"/>
      <c r="E56" s="84" t="s">
        <v>201</v>
      </c>
      <c r="F56" s="107" t="s">
        <v>237</v>
      </c>
      <c r="G56" s="103"/>
      <c r="H56" s="103"/>
      <c r="I56" s="103"/>
      <c r="J56" s="84"/>
      <c r="K56" s="84"/>
      <c r="L56" s="84"/>
      <c r="M56" s="84"/>
      <c r="N56" s="84"/>
      <c r="O56" s="84"/>
    </row>
    <row r="57" spans="1:15" ht="12.75">
      <c r="A57" s="84"/>
      <c r="B57" s="67" t="s">
        <v>170</v>
      </c>
      <c r="C57" s="124" t="s">
        <v>300</v>
      </c>
      <c r="D57" s="62"/>
      <c r="E57" s="84" t="s">
        <v>302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1:15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</sheetData>
  <sheetProtection password="DC5D" sheet="1" objects="1" scenarios="1"/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05"/>
  <sheetViews>
    <sheetView tabSelected="1" workbookViewId="0" topLeftCell="A1">
      <selection activeCell="C95" sqref="C95"/>
    </sheetView>
  </sheetViews>
  <sheetFormatPr defaultColWidth="9.00390625" defaultRowHeight="12.75"/>
  <cols>
    <col min="1" max="1" width="5.375" style="0" customWidth="1"/>
    <col min="2" max="2" width="58.875" style="0" customWidth="1"/>
    <col min="3" max="3" width="15.75390625" style="0" customWidth="1"/>
    <col min="4" max="4" width="12.875" style="0" customWidth="1"/>
  </cols>
  <sheetData>
    <row r="1" spans="1:2" ht="12.75">
      <c r="A1" s="48" t="s">
        <v>131</v>
      </c>
      <c r="B1" s="48" t="s">
        <v>132</v>
      </c>
    </row>
    <row r="2" spans="1:2" ht="12.75">
      <c r="A2" s="48"/>
      <c r="B2" s="48"/>
    </row>
    <row r="3" spans="1:3" ht="12.75">
      <c r="A3" s="25" t="s">
        <v>133</v>
      </c>
      <c r="B3" s="25"/>
      <c r="C3" s="55">
        <v>611</v>
      </c>
    </row>
    <row r="5" ht="12.75">
      <c r="A5" t="s">
        <v>134</v>
      </c>
    </row>
    <row r="7" spans="1:4" ht="12.75">
      <c r="A7" s="25" t="s">
        <v>92</v>
      </c>
      <c r="B7" s="25" t="s">
        <v>90</v>
      </c>
      <c r="C7" s="25" t="s">
        <v>265</v>
      </c>
      <c r="D7" s="25" t="s">
        <v>185</v>
      </c>
    </row>
    <row r="8" spans="1:4" ht="12.75">
      <c r="A8" s="25"/>
      <c r="B8" s="25"/>
      <c r="C8" s="25" t="s">
        <v>39</v>
      </c>
      <c r="D8" s="25" t="s">
        <v>21</v>
      </c>
    </row>
    <row r="9" spans="1:4" ht="12.75">
      <c r="A9" s="25"/>
      <c r="B9" s="25"/>
      <c r="C9" s="25"/>
      <c r="D9" s="25" t="s">
        <v>16</v>
      </c>
    </row>
    <row r="10" spans="1:4" ht="12.75">
      <c r="A10" s="25"/>
      <c r="B10" s="25"/>
      <c r="C10" s="25"/>
      <c r="D10" s="25" t="s">
        <v>264</v>
      </c>
    </row>
    <row r="11" spans="1:4" ht="12.75">
      <c r="A11" s="25"/>
      <c r="B11" s="25"/>
      <c r="C11" s="25"/>
      <c r="D11" s="25"/>
    </row>
    <row r="12" spans="1:4" ht="12.75">
      <c r="A12" s="25"/>
      <c r="B12" s="25"/>
      <c r="C12" s="25"/>
      <c r="D12" s="25"/>
    </row>
    <row r="13" spans="1:4" ht="12.75">
      <c r="A13" s="25"/>
      <c r="B13" s="25"/>
      <c r="C13" s="25" t="s">
        <v>189</v>
      </c>
      <c r="D13" s="25" t="s">
        <v>190</v>
      </c>
    </row>
    <row r="14" spans="1:4" s="19" customFormat="1" ht="12.75">
      <c r="A14" s="82">
        <v>1</v>
      </c>
      <c r="B14" s="82">
        <v>2</v>
      </c>
      <c r="C14" s="82">
        <v>3</v>
      </c>
      <c r="D14" s="82">
        <v>4</v>
      </c>
    </row>
    <row r="15" spans="1:4" ht="12.75">
      <c r="A15" s="25">
        <v>1</v>
      </c>
      <c r="B15" s="112" t="s">
        <v>93</v>
      </c>
      <c r="C15" s="55">
        <v>189</v>
      </c>
      <c r="D15" s="55">
        <v>0</v>
      </c>
    </row>
    <row r="16" spans="1:4" ht="12.75">
      <c r="A16" s="25">
        <v>2</v>
      </c>
      <c r="B16" s="112" t="s">
        <v>171</v>
      </c>
      <c r="C16" s="62">
        <v>30</v>
      </c>
      <c r="D16" s="55">
        <v>0</v>
      </c>
    </row>
    <row r="17" spans="1:4" ht="15" customHeight="1">
      <c r="A17" s="117">
        <v>3</v>
      </c>
      <c r="B17" s="113" t="s">
        <v>257</v>
      </c>
      <c r="C17" s="62">
        <v>4</v>
      </c>
      <c r="D17" s="55">
        <v>0</v>
      </c>
    </row>
    <row r="18" spans="1:4" ht="15" customHeight="1">
      <c r="A18" s="117">
        <v>4</v>
      </c>
      <c r="B18" s="113" t="s">
        <v>258</v>
      </c>
      <c r="C18" s="62">
        <v>12</v>
      </c>
      <c r="D18" s="55">
        <v>0</v>
      </c>
    </row>
    <row r="19" spans="1:4" ht="17.25" customHeight="1">
      <c r="A19" s="117">
        <v>5</v>
      </c>
      <c r="B19" s="113" t="s">
        <v>259</v>
      </c>
      <c r="C19" s="62">
        <v>14</v>
      </c>
      <c r="D19" s="55">
        <v>0</v>
      </c>
    </row>
    <row r="20" spans="1:4" ht="12.75">
      <c r="A20" s="13">
        <v>6</v>
      </c>
      <c r="B20" s="114" t="s">
        <v>94</v>
      </c>
      <c r="C20" s="55">
        <v>17</v>
      </c>
      <c r="D20" s="55">
        <v>0</v>
      </c>
    </row>
    <row r="21" spans="1:4" ht="12.75">
      <c r="A21" s="10">
        <v>7</v>
      </c>
      <c r="B21" s="112" t="s">
        <v>195</v>
      </c>
      <c r="C21" s="55">
        <v>38</v>
      </c>
      <c r="D21" s="55">
        <v>0</v>
      </c>
    </row>
    <row r="22" spans="1:4" ht="12.75">
      <c r="A22" s="10">
        <v>8</v>
      </c>
      <c r="B22" s="119" t="s">
        <v>187</v>
      </c>
      <c r="C22" s="25" t="s">
        <v>42</v>
      </c>
      <c r="D22" s="25" t="s">
        <v>42</v>
      </c>
    </row>
    <row r="23" spans="1:4" ht="12.75">
      <c r="A23" s="13"/>
      <c r="B23" s="119" t="s">
        <v>188</v>
      </c>
      <c r="C23" s="55">
        <v>27</v>
      </c>
      <c r="D23" s="55">
        <v>0</v>
      </c>
    </row>
    <row r="24" spans="1:4" ht="12.75">
      <c r="A24" s="11">
        <v>9</v>
      </c>
      <c r="B24" s="112" t="s">
        <v>95</v>
      </c>
      <c r="C24" s="55">
        <v>0</v>
      </c>
      <c r="D24" s="55">
        <v>0</v>
      </c>
    </row>
    <row r="25" spans="1:4" ht="12.75">
      <c r="A25" s="10">
        <v>10</v>
      </c>
      <c r="B25" s="119" t="s">
        <v>238</v>
      </c>
      <c r="C25" s="71" t="s">
        <v>42</v>
      </c>
      <c r="D25" s="25" t="s">
        <v>42</v>
      </c>
    </row>
    <row r="26" spans="1:4" ht="12.75">
      <c r="A26" s="13"/>
      <c r="B26" s="119" t="s">
        <v>181</v>
      </c>
      <c r="C26" s="55">
        <v>0</v>
      </c>
      <c r="D26" s="55">
        <v>0</v>
      </c>
    </row>
    <row r="27" spans="1:4" ht="12.75">
      <c r="A27" s="11">
        <v>11</v>
      </c>
      <c r="B27" s="115" t="s">
        <v>253</v>
      </c>
      <c r="C27" s="55">
        <v>0</v>
      </c>
      <c r="D27" s="55">
        <v>0</v>
      </c>
    </row>
    <row r="28" spans="1:4" ht="12.75">
      <c r="A28" s="10">
        <v>12</v>
      </c>
      <c r="B28" s="119" t="s">
        <v>96</v>
      </c>
      <c r="C28" s="71" t="s">
        <v>42</v>
      </c>
      <c r="D28" s="25" t="s">
        <v>42</v>
      </c>
    </row>
    <row r="29" spans="1:4" ht="12.75">
      <c r="A29" s="13"/>
      <c r="B29" s="119" t="s">
        <v>128</v>
      </c>
      <c r="C29" s="55">
        <v>2</v>
      </c>
      <c r="D29" s="55">
        <v>0</v>
      </c>
    </row>
    <row r="30" spans="1:4" ht="28.5" customHeight="1">
      <c r="A30" s="121">
        <v>13</v>
      </c>
      <c r="B30" s="118" t="s">
        <v>254</v>
      </c>
      <c r="C30" s="55">
        <v>0</v>
      </c>
      <c r="D30" s="55">
        <v>0</v>
      </c>
    </row>
    <row r="31" spans="1:4" ht="12.75">
      <c r="A31" s="25">
        <v>14</v>
      </c>
      <c r="B31" s="112" t="s">
        <v>97</v>
      </c>
      <c r="C31" s="55">
        <v>0</v>
      </c>
      <c r="D31" s="55">
        <v>0</v>
      </c>
    </row>
    <row r="32" spans="1:4" ht="12.75">
      <c r="A32" s="10">
        <v>15</v>
      </c>
      <c r="B32" s="112" t="s">
        <v>182</v>
      </c>
      <c r="C32" s="55">
        <v>0</v>
      </c>
      <c r="D32" s="55">
        <v>0</v>
      </c>
    </row>
    <row r="33" spans="1:4" ht="12.75">
      <c r="A33" s="10">
        <v>16</v>
      </c>
      <c r="B33" s="119" t="s">
        <v>230</v>
      </c>
      <c r="C33" s="71" t="s">
        <v>42</v>
      </c>
      <c r="D33" s="71" t="s">
        <v>42</v>
      </c>
    </row>
    <row r="34" spans="1:4" ht="12.75">
      <c r="A34" s="13"/>
      <c r="B34" s="119" t="s">
        <v>231</v>
      </c>
      <c r="C34" s="55">
        <v>5</v>
      </c>
      <c r="D34" s="55">
        <v>0</v>
      </c>
    </row>
    <row r="35" spans="1:4" ht="12.75">
      <c r="A35" s="11">
        <v>17</v>
      </c>
      <c r="B35" s="112" t="s">
        <v>232</v>
      </c>
      <c r="C35" s="55">
        <v>2</v>
      </c>
      <c r="D35" s="55">
        <v>0</v>
      </c>
    </row>
    <row r="36" spans="1:4" ht="12.75">
      <c r="A36" s="10">
        <v>18</v>
      </c>
      <c r="B36" s="119" t="s">
        <v>233</v>
      </c>
      <c r="C36" s="25" t="s">
        <v>42</v>
      </c>
      <c r="D36" s="25" t="s">
        <v>42</v>
      </c>
    </row>
    <row r="37" spans="1:4" ht="12.75">
      <c r="A37" s="11"/>
      <c r="B37" s="119" t="s">
        <v>234</v>
      </c>
      <c r="C37" s="71" t="s">
        <v>42</v>
      </c>
      <c r="D37" s="71" t="s">
        <v>42</v>
      </c>
    </row>
    <row r="38" spans="1:4" ht="12.75">
      <c r="A38" s="13"/>
      <c r="B38" s="119" t="s">
        <v>235</v>
      </c>
      <c r="C38" s="55">
        <v>0</v>
      </c>
      <c r="D38" s="55">
        <v>0</v>
      </c>
    </row>
    <row r="39" spans="1:4" ht="12.75">
      <c r="A39" s="13">
        <v>19</v>
      </c>
      <c r="B39" s="116" t="s">
        <v>129</v>
      </c>
      <c r="C39" s="55">
        <v>3</v>
      </c>
      <c r="D39" s="55">
        <v>0</v>
      </c>
    </row>
    <row r="40" spans="1:4" ht="12.75">
      <c r="A40" s="14">
        <v>20</v>
      </c>
      <c r="B40" s="113" t="s">
        <v>255</v>
      </c>
      <c r="C40" s="62">
        <v>4</v>
      </c>
      <c r="D40" s="55">
        <v>0</v>
      </c>
    </row>
    <row r="41" spans="1:4" ht="12.75">
      <c r="A41" s="1">
        <v>21</v>
      </c>
      <c r="B41" s="113" t="s">
        <v>256</v>
      </c>
      <c r="C41" s="62">
        <v>61</v>
      </c>
      <c r="D41" s="55">
        <v>0</v>
      </c>
    </row>
    <row r="42" spans="1:4" ht="12.75">
      <c r="A42" s="10">
        <v>22</v>
      </c>
      <c r="B42" s="119" t="s">
        <v>184</v>
      </c>
      <c r="C42" s="16" t="s">
        <v>42</v>
      </c>
      <c r="D42" s="25" t="s">
        <v>42</v>
      </c>
    </row>
    <row r="43" spans="1:4" ht="12.75">
      <c r="A43" s="11"/>
      <c r="B43" s="119" t="s">
        <v>183</v>
      </c>
      <c r="C43" s="62">
        <v>0</v>
      </c>
      <c r="D43" s="55">
        <v>0</v>
      </c>
    </row>
    <row r="44" spans="1:4" ht="12.75">
      <c r="A44" s="10">
        <v>23</v>
      </c>
      <c r="B44" s="120" t="s">
        <v>98</v>
      </c>
      <c r="C44" s="25" t="s">
        <v>42</v>
      </c>
      <c r="D44" s="25" t="s">
        <v>42</v>
      </c>
    </row>
    <row r="45" spans="1:4" ht="12.75">
      <c r="A45" s="13"/>
      <c r="B45" s="119" t="s">
        <v>99</v>
      </c>
      <c r="C45" s="55">
        <v>0</v>
      </c>
      <c r="D45" s="55">
        <v>0</v>
      </c>
    </row>
    <row r="46" spans="1:4" ht="12.75">
      <c r="A46" s="13">
        <v>24</v>
      </c>
      <c r="B46" s="112" t="s">
        <v>287</v>
      </c>
      <c r="C46" s="55">
        <v>276</v>
      </c>
      <c r="D46" s="55">
        <v>0</v>
      </c>
    </row>
    <row r="47" spans="1:4" ht="12.75">
      <c r="A47" s="25">
        <v>25</v>
      </c>
      <c r="B47" s="112" t="s">
        <v>119</v>
      </c>
      <c r="C47" s="55">
        <v>67</v>
      </c>
      <c r="D47" s="55">
        <v>0</v>
      </c>
    </row>
    <row r="48" spans="1:4" ht="12.75">
      <c r="A48" s="25">
        <v>26</v>
      </c>
      <c r="B48" s="112" t="s">
        <v>7</v>
      </c>
      <c r="C48" s="55">
        <v>117</v>
      </c>
      <c r="D48" s="55">
        <v>0</v>
      </c>
    </row>
    <row r="49" spans="1:4" ht="12.75">
      <c r="A49" s="25">
        <v>27</v>
      </c>
      <c r="B49" s="112" t="s">
        <v>236</v>
      </c>
      <c r="C49" s="55">
        <v>53</v>
      </c>
      <c r="D49" s="55">
        <v>0</v>
      </c>
    </row>
    <row r="50" spans="1:4" ht="12.75">
      <c r="A50" s="25">
        <v>28</v>
      </c>
      <c r="B50" s="112" t="s">
        <v>120</v>
      </c>
      <c r="C50" s="71">
        <f>C53+C54+C55+C56+C57+C58+C59+C60+C61</f>
        <v>7</v>
      </c>
      <c r="D50" s="71">
        <f>D53+D54+D55+D56+D57+D58+D59+D60+D61</f>
        <v>0</v>
      </c>
    </row>
    <row r="51" spans="1:4" ht="12.75">
      <c r="A51" s="25">
        <v>29</v>
      </c>
      <c r="B51" s="112" t="s">
        <v>7</v>
      </c>
      <c r="C51" s="71">
        <f>C53*3+C54*4+C55*5+C56*6+C57*7+C58*8+C59*9+C60*10+C62</f>
        <v>23</v>
      </c>
      <c r="D51" s="71">
        <f>D53*3+D54*4+D55*5+D56*6+D57*7+D58*8+D59*9+D60*10+D62</f>
        <v>0</v>
      </c>
    </row>
    <row r="52" spans="1:4" ht="12.75">
      <c r="A52" s="25"/>
      <c r="B52" s="112" t="s">
        <v>260</v>
      </c>
      <c r="C52" s="25" t="s">
        <v>42</v>
      </c>
      <c r="D52" s="25" t="s">
        <v>42</v>
      </c>
    </row>
    <row r="53" spans="1:4" ht="12.75">
      <c r="A53" s="25">
        <v>30</v>
      </c>
      <c r="B53" s="112" t="s">
        <v>100</v>
      </c>
      <c r="C53" s="55">
        <v>6</v>
      </c>
      <c r="D53" s="55">
        <v>0</v>
      </c>
    </row>
    <row r="54" spans="1:4" ht="12.75">
      <c r="A54" s="25">
        <v>31</v>
      </c>
      <c r="B54" s="112" t="s">
        <v>101</v>
      </c>
      <c r="C54" s="55">
        <v>0</v>
      </c>
      <c r="D54" s="55">
        <v>0</v>
      </c>
    </row>
    <row r="55" spans="1:4" ht="12.75">
      <c r="A55" s="25">
        <v>32</v>
      </c>
      <c r="B55" s="112" t="s">
        <v>102</v>
      </c>
      <c r="C55" s="55">
        <v>1</v>
      </c>
      <c r="D55" s="55">
        <v>0</v>
      </c>
    </row>
    <row r="56" spans="1:4" ht="12.75">
      <c r="A56" s="25">
        <v>33</v>
      </c>
      <c r="B56" s="112" t="s">
        <v>103</v>
      </c>
      <c r="C56" s="55">
        <v>0</v>
      </c>
      <c r="D56" s="55">
        <v>0</v>
      </c>
    </row>
    <row r="57" spans="1:4" ht="12.75">
      <c r="A57" s="25">
        <v>34</v>
      </c>
      <c r="B57" s="112" t="s">
        <v>104</v>
      </c>
      <c r="C57" s="55">
        <v>0</v>
      </c>
      <c r="D57" s="55">
        <v>0</v>
      </c>
    </row>
    <row r="58" spans="1:4" ht="12.75">
      <c r="A58" s="25">
        <v>35</v>
      </c>
      <c r="B58" s="112" t="s">
        <v>105</v>
      </c>
      <c r="C58" s="55">
        <v>0</v>
      </c>
      <c r="D58" s="55">
        <v>0</v>
      </c>
    </row>
    <row r="59" spans="1:4" ht="12.75">
      <c r="A59" s="25">
        <v>36</v>
      </c>
      <c r="B59" s="112" t="s">
        <v>106</v>
      </c>
      <c r="C59" s="55">
        <v>0</v>
      </c>
      <c r="D59" s="55">
        <v>0</v>
      </c>
    </row>
    <row r="60" spans="1:4" ht="12.75">
      <c r="A60" s="25">
        <v>37</v>
      </c>
      <c r="B60" s="112" t="s">
        <v>107</v>
      </c>
      <c r="C60" s="55">
        <v>0</v>
      </c>
      <c r="D60" s="55">
        <v>0</v>
      </c>
    </row>
    <row r="61" spans="1:4" ht="12.75">
      <c r="A61" s="25">
        <v>38</v>
      </c>
      <c r="B61" s="112" t="s">
        <v>108</v>
      </c>
      <c r="C61" s="55">
        <v>0</v>
      </c>
      <c r="D61" s="55">
        <v>0</v>
      </c>
    </row>
    <row r="62" spans="1:4" ht="12.75">
      <c r="A62" s="25">
        <v>39</v>
      </c>
      <c r="B62" s="112" t="s">
        <v>261</v>
      </c>
      <c r="C62" s="55">
        <v>0</v>
      </c>
      <c r="D62" s="55">
        <v>0</v>
      </c>
    </row>
    <row r="63" spans="1:4" ht="12.75">
      <c r="A63" s="25">
        <v>40</v>
      </c>
      <c r="B63" s="112" t="s">
        <v>191</v>
      </c>
      <c r="C63" s="55">
        <v>16</v>
      </c>
      <c r="D63" s="55">
        <v>0</v>
      </c>
    </row>
    <row r="64" spans="1:4" ht="12.75">
      <c r="A64" s="25">
        <v>41</v>
      </c>
      <c r="B64" s="112" t="s">
        <v>7</v>
      </c>
      <c r="C64" s="55">
        <v>24</v>
      </c>
      <c r="D64" s="55">
        <v>0</v>
      </c>
    </row>
    <row r="65" spans="1:4" ht="12.75">
      <c r="A65" s="25">
        <v>42</v>
      </c>
      <c r="B65" s="112" t="s">
        <v>262</v>
      </c>
      <c r="C65" s="55">
        <v>15</v>
      </c>
      <c r="D65" s="55">
        <v>0</v>
      </c>
    </row>
    <row r="66" spans="1:4" ht="12.75">
      <c r="A66" s="25">
        <v>43</v>
      </c>
      <c r="B66" s="112" t="s">
        <v>109</v>
      </c>
      <c r="C66" s="55">
        <v>23</v>
      </c>
      <c r="D66" s="55">
        <v>0</v>
      </c>
    </row>
    <row r="67" spans="1:4" ht="12.75">
      <c r="A67" s="25">
        <v>44</v>
      </c>
      <c r="B67" s="112" t="s">
        <v>263</v>
      </c>
      <c r="C67" s="55">
        <v>1</v>
      </c>
      <c r="D67" s="55">
        <v>0</v>
      </c>
    </row>
    <row r="68" spans="1:4" ht="12.75">
      <c r="A68" s="25">
        <v>45</v>
      </c>
      <c r="B68" s="112" t="s">
        <v>109</v>
      </c>
      <c r="C68" s="55">
        <v>1</v>
      </c>
      <c r="D68" s="55">
        <v>0</v>
      </c>
    </row>
    <row r="69" spans="1:4" ht="25.5">
      <c r="A69" s="25">
        <v>46</v>
      </c>
      <c r="B69" s="122" t="s">
        <v>294</v>
      </c>
      <c r="C69" s="55">
        <v>4</v>
      </c>
      <c r="D69" s="55">
        <v>0</v>
      </c>
    </row>
    <row r="70" spans="1:4" ht="12.75">
      <c r="A70" s="25">
        <v>47</v>
      </c>
      <c r="B70" s="112" t="s">
        <v>297</v>
      </c>
      <c r="C70" s="55">
        <v>6</v>
      </c>
      <c r="D70" s="55">
        <v>0</v>
      </c>
    </row>
    <row r="71" spans="1:4" ht="25.5">
      <c r="A71" s="25">
        <v>48</v>
      </c>
      <c r="B71" s="122" t="s">
        <v>295</v>
      </c>
      <c r="C71" s="55">
        <v>2</v>
      </c>
      <c r="D71" s="55">
        <v>0</v>
      </c>
    </row>
    <row r="72" spans="1:4" ht="12.75">
      <c r="A72" s="25">
        <v>49</v>
      </c>
      <c r="B72" s="112" t="s">
        <v>121</v>
      </c>
      <c r="C72" s="55">
        <v>4</v>
      </c>
      <c r="D72" s="55">
        <v>0</v>
      </c>
    </row>
    <row r="73" spans="1:4" ht="12.75">
      <c r="A73" s="10">
        <v>50</v>
      </c>
      <c r="B73" s="112" t="s">
        <v>110</v>
      </c>
      <c r="C73" s="55">
        <v>4</v>
      </c>
      <c r="D73" s="55">
        <v>0</v>
      </c>
    </row>
    <row r="74" spans="1:4" ht="12.75">
      <c r="A74" s="10">
        <v>51</v>
      </c>
      <c r="B74" s="119" t="s">
        <v>112</v>
      </c>
      <c r="C74" s="25" t="s">
        <v>42</v>
      </c>
      <c r="D74" s="25" t="s">
        <v>42</v>
      </c>
    </row>
    <row r="75" spans="1:4" ht="12.75">
      <c r="A75" s="13"/>
      <c r="B75" s="119" t="s">
        <v>6</v>
      </c>
      <c r="C75" s="55">
        <v>1</v>
      </c>
      <c r="D75" s="55">
        <v>0</v>
      </c>
    </row>
    <row r="76" spans="1:4" ht="12.75">
      <c r="A76" s="11">
        <v>52</v>
      </c>
      <c r="B76" s="112" t="s">
        <v>7</v>
      </c>
      <c r="C76" s="55">
        <v>2</v>
      </c>
      <c r="D76" s="55">
        <v>0</v>
      </c>
    </row>
    <row r="77" spans="1:4" ht="12.75">
      <c r="A77" s="10">
        <v>53</v>
      </c>
      <c r="B77" s="119" t="s">
        <v>111</v>
      </c>
      <c r="C77" s="25" t="s">
        <v>42</v>
      </c>
      <c r="D77" s="25" t="s">
        <v>42</v>
      </c>
    </row>
    <row r="78" spans="1:4" ht="12.75">
      <c r="A78" s="13"/>
      <c r="B78" s="119" t="s">
        <v>6</v>
      </c>
      <c r="C78" s="55">
        <v>5</v>
      </c>
      <c r="D78" s="55">
        <v>0</v>
      </c>
    </row>
    <row r="79" spans="1:4" ht="12.75">
      <c r="A79" s="11">
        <v>54</v>
      </c>
      <c r="B79" s="112" t="s">
        <v>7</v>
      </c>
      <c r="C79" s="55">
        <v>7</v>
      </c>
      <c r="D79" s="55">
        <v>0</v>
      </c>
    </row>
    <row r="80" spans="1:4" ht="12.75">
      <c r="A80" s="10">
        <v>55</v>
      </c>
      <c r="B80" s="119" t="s">
        <v>193</v>
      </c>
      <c r="C80" s="25" t="s">
        <v>42</v>
      </c>
      <c r="D80" s="25" t="s">
        <v>42</v>
      </c>
    </row>
    <row r="81" spans="1:4" ht="13.5" customHeight="1">
      <c r="A81" s="13"/>
      <c r="B81" s="119" t="s">
        <v>122</v>
      </c>
      <c r="C81" s="55">
        <v>0</v>
      </c>
      <c r="D81" s="55">
        <v>0</v>
      </c>
    </row>
    <row r="82" spans="1:4" ht="12.75">
      <c r="A82" s="11">
        <v>56</v>
      </c>
      <c r="B82" s="112" t="s">
        <v>7</v>
      </c>
      <c r="C82" s="55">
        <v>0</v>
      </c>
      <c r="D82" s="55">
        <v>0</v>
      </c>
    </row>
    <row r="83" spans="1:4" ht="12.75">
      <c r="A83" s="10">
        <v>57</v>
      </c>
      <c r="B83" s="119" t="s">
        <v>113</v>
      </c>
      <c r="C83" s="25" t="s">
        <v>42</v>
      </c>
      <c r="D83" s="25" t="s">
        <v>42</v>
      </c>
    </row>
    <row r="84" spans="1:4" ht="12.75">
      <c r="A84" s="13"/>
      <c r="B84" s="119" t="s">
        <v>6</v>
      </c>
      <c r="C84" s="55">
        <v>0</v>
      </c>
      <c r="D84" s="55">
        <v>0</v>
      </c>
    </row>
    <row r="85" spans="1:4" ht="12.75">
      <c r="A85" s="11">
        <v>58</v>
      </c>
      <c r="B85" s="112" t="s">
        <v>7</v>
      </c>
      <c r="C85" s="55">
        <v>0</v>
      </c>
      <c r="D85" s="55">
        <v>0</v>
      </c>
    </row>
    <row r="86" spans="1:4" ht="12.75">
      <c r="A86" s="10">
        <v>59</v>
      </c>
      <c r="B86" s="119" t="s">
        <v>123</v>
      </c>
      <c r="C86" s="25" t="s">
        <v>42</v>
      </c>
      <c r="D86" s="25" t="s">
        <v>42</v>
      </c>
    </row>
    <row r="87" spans="1:4" ht="12.75">
      <c r="A87" s="13"/>
      <c r="B87" s="119" t="s">
        <v>124</v>
      </c>
      <c r="C87" s="55">
        <v>12</v>
      </c>
      <c r="D87" s="55">
        <v>0</v>
      </c>
    </row>
    <row r="88" spans="1:4" ht="12.75">
      <c r="A88" s="13">
        <v>60</v>
      </c>
      <c r="B88" s="112" t="s">
        <v>7</v>
      </c>
      <c r="C88" s="55">
        <v>8</v>
      </c>
      <c r="D88" s="55">
        <v>0</v>
      </c>
    </row>
    <row r="89" spans="1:4" ht="12.75">
      <c r="A89" s="25">
        <v>61</v>
      </c>
      <c r="B89" s="112" t="s">
        <v>130</v>
      </c>
      <c r="C89" s="55">
        <v>0</v>
      </c>
      <c r="D89" s="55">
        <v>0</v>
      </c>
    </row>
    <row r="90" spans="1:4" ht="12.75">
      <c r="A90" s="25">
        <v>62</v>
      </c>
      <c r="B90" s="112" t="s">
        <v>7</v>
      </c>
      <c r="C90" s="55">
        <v>0</v>
      </c>
      <c r="D90" s="55">
        <v>0</v>
      </c>
    </row>
    <row r="91" spans="1:4" ht="12.75">
      <c r="A91" s="25">
        <v>63</v>
      </c>
      <c r="B91" s="112" t="s">
        <v>114</v>
      </c>
      <c r="C91" s="55">
        <v>0</v>
      </c>
      <c r="D91" s="55">
        <v>0</v>
      </c>
    </row>
    <row r="92" spans="1:4" ht="12.75">
      <c r="A92" s="25">
        <v>64</v>
      </c>
      <c r="B92" s="112" t="s">
        <v>179</v>
      </c>
      <c r="C92" s="71" t="s">
        <v>42</v>
      </c>
      <c r="D92" s="55">
        <v>0</v>
      </c>
    </row>
    <row r="93" spans="1:4" ht="12.75">
      <c r="A93" s="25">
        <v>65</v>
      </c>
      <c r="B93" s="112" t="s">
        <v>115</v>
      </c>
      <c r="C93" s="55">
        <v>3</v>
      </c>
      <c r="D93" s="55">
        <v>0</v>
      </c>
    </row>
    <row r="94" spans="1:4" ht="12.75">
      <c r="A94" s="25">
        <v>66</v>
      </c>
      <c r="B94" s="112" t="s">
        <v>116</v>
      </c>
      <c r="C94" s="55">
        <v>12</v>
      </c>
      <c r="D94" s="55">
        <v>0</v>
      </c>
    </row>
    <row r="95" spans="1:4" ht="12.75">
      <c r="A95" s="25">
        <v>67</v>
      </c>
      <c r="B95" s="112" t="s">
        <v>117</v>
      </c>
      <c r="C95" s="55">
        <v>0</v>
      </c>
      <c r="D95" s="55">
        <v>0</v>
      </c>
    </row>
    <row r="96" spans="1:4" ht="12.75">
      <c r="A96" s="25">
        <v>68</v>
      </c>
      <c r="B96" s="112" t="s">
        <v>118</v>
      </c>
      <c r="C96" s="55">
        <v>0</v>
      </c>
      <c r="D96" s="55">
        <v>0</v>
      </c>
    </row>
    <row r="97" spans="1:4" ht="12.75">
      <c r="A97" s="25">
        <v>69</v>
      </c>
      <c r="B97" s="112" t="s">
        <v>127</v>
      </c>
      <c r="C97" s="55">
        <v>0</v>
      </c>
      <c r="D97" s="55">
        <v>0</v>
      </c>
    </row>
    <row r="98" spans="1:4" ht="12.75">
      <c r="A98" s="25"/>
      <c r="B98" s="55"/>
      <c r="C98" s="55"/>
      <c r="D98" s="55"/>
    </row>
    <row r="99" spans="1:4" ht="12.75">
      <c r="A99" s="25"/>
      <c r="B99" s="55"/>
      <c r="C99" s="55"/>
      <c r="D99" s="55"/>
    </row>
    <row r="100" spans="1:3" ht="12.75">
      <c r="A100" s="5"/>
      <c r="B100" s="5"/>
      <c r="C100" s="5"/>
    </row>
    <row r="102" ht="12.75">
      <c r="A102" t="s">
        <v>125</v>
      </c>
    </row>
    <row r="105" ht="12.75">
      <c r="A105" t="s">
        <v>293</v>
      </c>
    </row>
  </sheetData>
  <sheetProtection password="DC5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37"/>
  <sheetViews>
    <sheetView workbookViewId="0" topLeftCell="A1">
      <selection activeCell="J12" sqref="J12"/>
    </sheetView>
  </sheetViews>
  <sheetFormatPr defaultColWidth="9.00390625" defaultRowHeight="12.75"/>
  <cols>
    <col min="1" max="1" width="10.625" style="0" customWidth="1"/>
    <col min="2" max="2" width="13.375" style="0" customWidth="1"/>
    <col min="3" max="3" width="11.375" style="0" customWidth="1"/>
    <col min="4" max="4" width="12.25390625" style="0" customWidth="1"/>
    <col min="5" max="5" width="13.125" style="0" customWidth="1"/>
    <col min="6" max="6" width="15.375" style="0" customWidth="1"/>
    <col min="7" max="7" width="16.875" style="0" customWidth="1"/>
    <col min="8" max="8" width="13.375" style="0" customWidth="1"/>
  </cols>
  <sheetData>
    <row r="1" spans="1:7" ht="12.75">
      <c r="A1" s="48" t="s">
        <v>246</v>
      </c>
      <c r="B1" s="70" t="s">
        <v>247</v>
      </c>
      <c r="C1" s="70"/>
      <c r="D1" s="70"/>
      <c r="E1" s="70"/>
      <c r="F1" s="70"/>
      <c r="G1" s="70"/>
    </row>
    <row r="2" spans="1:7" ht="12.75">
      <c r="A2" s="48" t="s">
        <v>177</v>
      </c>
      <c r="B2" s="70"/>
      <c r="C2" s="123"/>
      <c r="D2" s="123"/>
      <c r="E2" s="70" t="s">
        <v>178</v>
      </c>
      <c r="F2" s="84"/>
      <c r="G2" s="70" t="s">
        <v>296</v>
      </c>
    </row>
    <row r="3" spans="1:7" ht="12.75">
      <c r="A3" t="s">
        <v>67</v>
      </c>
      <c r="B3" s="84"/>
      <c r="C3" s="84"/>
      <c r="D3" s="84"/>
      <c r="E3" s="84"/>
      <c r="F3" s="84"/>
      <c r="G3" s="84"/>
    </row>
    <row r="4" spans="1:8" ht="12.75">
      <c r="A4" s="1" t="s">
        <v>69</v>
      </c>
      <c r="B4" s="2" t="s">
        <v>70</v>
      </c>
      <c r="C4" s="2"/>
      <c r="D4" s="1" t="s">
        <v>71</v>
      </c>
      <c r="E4" s="2"/>
      <c r="F4" s="2"/>
      <c r="G4" s="2"/>
      <c r="H4" s="3"/>
    </row>
    <row r="5" spans="1:8" ht="12.75">
      <c r="A5" s="4"/>
      <c r="B5" s="5"/>
      <c r="C5" s="5"/>
      <c r="D5" s="10" t="s">
        <v>68</v>
      </c>
      <c r="E5" s="15" t="s">
        <v>74</v>
      </c>
      <c r="F5" s="15"/>
      <c r="G5" s="15"/>
      <c r="H5" s="3"/>
    </row>
    <row r="6" spans="1:8" ht="12.75">
      <c r="A6" s="4"/>
      <c r="B6" s="5"/>
      <c r="C6" s="5"/>
      <c r="D6" s="11"/>
      <c r="E6" s="5" t="s">
        <v>282</v>
      </c>
      <c r="F6" s="4" t="s">
        <v>72</v>
      </c>
      <c r="G6" s="4" t="s">
        <v>199</v>
      </c>
      <c r="H6" s="10" t="s">
        <v>192</v>
      </c>
    </row>
    <row r="7" spans="1:8" ht="12.75">
      <c r="A7" s="4"/>
      <c r="B7" s="5"/>
      <c r="C7" s="5"/>
      <c r="D7" s="11"/>
      <c r="E7" s="5" t="s">
        <v>283</v>
      </c>
      <c r="F7" s="4" t="s">
        <v>73</v>
      </c>
      <c r="G7" s="4" t="s">
        <v>198</v>
      </c>
      <c r="H7" s="11" t="s">
        <v>174</v>
      </c>
    </row>
    <row r="8" spans="1:8" ht="12.75">
      <c r="A8" s="4"/>
      <c r="B8" s="5"/>
      <c r="C8" s="5"/>
      <c r="D8" s="13"/>
      <c r="E8" s="8"/>
      <c r="F8" s="7"/>
      <c r="G8" s="7" t="s">
        <v>281</v>
      </c>
      <c r="H8" s="13" t="s">
        <v>175</v>
      </c>
    </row>
    <row r="9" spans="1:8" ht="12.75">
      <c r="A9" s="1" t="s">
        <v>75</v>
      </c>
      <c r="B9" s="2"/>
      <c r="C9" s="3"/>
      <c r="D9" s="9">
        <f>E9+F9+G9+H9</f>
        <v>0</v>
      </c>
      <c r="E9" s="13">
        <f>E10+E11+E12+E14+E15+E16+E17+E19+E21+E22+E23</f>
        <v>0</v>
      </c>
      <c r="F9" s="13">
        <f>F10+F11+F12+F14+F15+F16+F17+F19+F21+F22+F23</f>
        <v>0</v>
      </c>
      <c r="G9" s="13">
        <f>G10+G11+G12+G14+G15+G16+G17+G19+G21+G22+G23</f>
        <v>0</v>
      </c>
      <c r="H9" s="13">
        <f>H10+H11+H12+H14+H15+H16+H17+H19+H21+H22+H23</f>
        <v>0</v>
      </c>
    </row>
    <row r="10" spans="1:8" ht="12.75">
      <c r="A10" s="1" t="s">
        <v>76</v>
      </c>
      <c r="B10" s="2"/>
      <c r="C10" s="3"/>
      <c r="D10" s="16">
        <f>E10+F10+G10+H10</f>
        <v>0</v>
      </c>
      <c r="E10" s="55">
        <v>0</v>
      </c>
      <c r="F10" s="55">
        <v>0</v>
      </c>
      <c r="G10" s="55">
        <v>0</v>
      </c>
      <c r="H10" s="55">
        <v>0</v>
      </c>
    </row>
    <row r="11" spans="1:8" ht="12.75">
      <c r="A11" s="1" t="s">
        <v>77</v>
      </c>
      <c r="B11" s="2"/>
      <c r="C11" s="3"/>
      <c r="D11" s="16">
        <f>E11+F11+G11+H11</f>
        <v>0</v>
      </c>
      <c r="E11" s="55">
        <v>0</v>
      </c>
      <c r="F11" s="55">
        <v>0</v>
      </c>
      <c r="G11" s="55">
        <v>0</v>
      </c>
      <c r="H11" s="55">
        <v>0</v>
      </c>
    </row>
    <row r="12" spans="1:8" ht="12.75">
      <c r="A12" s="14" t="s">
        <v>78</v>
      </c>
      <c r="B12" s="15"/>
      <c r="C12" s="16"/>
      <c r="D12">
        <f>E12+F12+G12+H12</f>
        <v>0</v>
      </c>
      <c r="E12" s="55">
        <v>0</v>
      </c>
      <c r="F12" s="55">
        <v>0</v>
      </c>
      <c r="G12" s="55">
        <v>0</v>
      </c>
      <c r="H12" s="55">
        <v>0</v>
      </c>
    </row>
    <row r="13" spans="1:8" ht="12.75">
      <c r="A13" s="13" t="s">
        <v>79</v>
      </c>
      <c r="B13" s="13"/>
      <c r="C13" s="13"/>
      <c r="D13" s="25" t="s">
        <v>42</v>
      </c>
      <c r="E13" s="25" t="s">
        <v>42</v>
      </c>
      <c r="F13" s="25" t="s">
        <v>42</v>
      </c>
      <c r="G13" s="25" t="s">
        <v>42</v>
      </c>
      <c r="H13" s="25" t="s">
        <v>42</v>
      </c>
    </row>
    <row r="14" spans="1:8" ht="12.75">
      <c r="A14" s="10" t="s">
        <v>80</v>
      </c>
      <c r="B14" s="10"/>
      <c r="C14" s="10"/>
      <c r="D14" s="25">
        <f>E14+F14+G14+H14</f>
        <v>0</v>
      </c>
      <c r="E14" s="55">
        <v>0</v>
      </c>
      <c r="F14" s="55">
        <v>0</v>
      </c>
      <c r="G14" s="55">
        <v>0</v>
      </c>
      <c r="H14" s="55">
        <v>0</v>
      </c>
    </row>
    <row r="15" spans="1:8" ht="12.75">
      <c r="A15" s="1" t="s">
        <v>81</v>
      </c>
      <c r="B15" s="2"/>
      <c r="C15" s="3"/>
      <c r="D15" s="16">
        <f>E15+F15+G15+H15</f>
        <v>0</v>
      </c>
      <c r="E15" s="55">
        <v>0</v>
      </c>
      <c r="F15" s="55">
        <v>0</v>
      </c>
      <c r="G15" s="55">
        <v>0</v>
      </c>
      <c r="H15" s="55">
        <v>0</v>
      </c>
    </row>
    <row r="16" spans="1:8" ht="12.75">
      <c r="A16" s="14" t="s">
        <v>82</v>
      </c>
      <c r="B16" s="15"/>
      <c r="C16" s="16"/>
      <c r="D16" s="16">
        <f>E16+F16+G16+H16</f>
        <v>0</v>
      </c>
      <c r="E16" s="55">
        <v>0</v>
      </c>
      <c r="F16" s="55">
        <v>0</v>
      </c>
      <c r="G16" s="55">
        <v>0</v>
      </c>
      <c r="H16" s="55">
        <v>0</v>
      </c>
    </row>
    <row r="17" spans="1:8" ht="12.75">
      <c r="A17" s="13" t="s">
        <v>83</v>
      </c>
      <c r="B17" s="13"/>
      <c r="C17" s="13"/>
      <c r="D17" s="25">
        <f>E17+F17+G17+H17</f>
        <v>0</v>
      </c>
      <c r="E17" s="55">
        <v>0</v>
      </c>
      <c r="F17" s="55">
        <v>0</v>
      </c>
      <c r="G17" s="55">
        <v>0</v>
      </c>
      <c r="H17" s="55">
        <v>0</v>
      </c>
    </row>
    <row r="18" spans="1:8" ht="12.75">
      <c r="A18" s="10" t="s">
        <v>84</v>
      </c>
      <c r="B18" s="10"/>
      <c r="C18" s="10"/>
      <c r="D18" s="25" t="s">
        <v>42</v>
      </c>
      <c r="E18" s="25" t="s">
        <v>42</v>
      </c>
      <c r="F18" s="25" t="s">
        <v>42</v>
      </c>
      <c r="G18" s="25" t="s">
        <v>42</v>
      </c>
      <c r="H18" s="25" t="s">
        <v>42</v>
      </c>
    </row>
    <row r="19" spans="1:8" ht="12.75">
      <c r="A19" s="14" t="s">
        <v>85</v>
      </c>
      <c r="B19" s="15"/>
      <c r="C19" s="16"/>
      <c r="D19" s="16">
        <f>E19+F19+G19+H19</f>
        <v>0</v>
      </c>
      <c r="E19" s="55">
        <v>0</v>
      </c>
      <c r="F19" s="55">
        <v>0</v>
      </c>
      <c r="G19" s="55">
        <v>0</v>
      </c>
      <c r="H19" s="55">
        <v>0</v>
      </c>
    </row>
    <row r="20" spans="1:8" ht="12.75">
      <c r="A20" s="11" t="s">
        <v>89</v>
      </c>
      <c r="B20" s="11"/>
      <c r="C20" s="11"/>
      <c r="D20" s="25" t="s">
        <v>42</v>
      </c>
      <c r="E20" s="25" t="s">
        <v>42</v>
      </c>
      <c r="F20" s="25" t="s">
        <v>42</v>
      </c>
      <c r="G20" s="25" t="s">
        <v>42</v>
      </c>
      <c r="H20" s="25" t="s">
        <v>42</v>
      </c>
    </row>
    <row r="21" spans="1:8" ht="12.75">
      <c r="A21" s="1" t="s">
        <v>86</v>
      </c>
      <c r="B21" s="2"/>
      <c r="C21" s="3"/>
      <c r="D21" s="16">
        <f>E21+F21+G21+H21</f>
        <v>0</v>
      </c>
      <c r="E21" s="55">
        <v>0</v>
      </c>
      <c r="F21" s="55">
        <v>0</v>
      </c>
      <c r="G21" s="55">
        <v>0</v>
      </c>
      <c r="H21" s="55">
        <v>0</v>
      </c>
    </row>
    <row r="22" spans="1:8" ht="12.75">
      <c r="A22" s="14" t="s">
        <v>87</v>
      </c>
      <c r="B22" s="15"/>
      <c r="C22" s="16"/>
      <c r="D22" s="16">
        <f>E22+F22+G22+H22</f>
        <v>0</v>
      </c>
      <c r="E22" s="55">
        <v>0</v>
      </c>
      <c r="F22" s="55">
        <v>0</v>
      </c>
      <c r="G22" s="55">
        <v>0</v>
      </c>
      <c r="H22" s="55">
        <v>0</v>
      </c>
    </row>
    <row r="23" spans="1:8" ht="12.75">
      <c r="A23" s="85" t="s">
        <v>88</v>
      </c>
      <c r="B23" s="85"/>
      <c r="C23" s="85"/>
      <c r="D23" s="25">
        <f>E23+F23+G23+H23</f>
        <v>0</v>
      </c>
      <c r="E23" s="55">
        <v>0</v>
      </c>
      <c r="F23" s="55">
        <v>0</v>
      </c>
      <c r="G23" s="55">
        <v>0</v>
      </c>
      <c r="H23" s="55">
        <v>0</v>
      </c>
    </row>
    <row r="25" spans="1:3" ht="12.75">
      <c r="A25" t="s">
        <v>125</v>
      </c>
      <c r="C25" t="s">
        <v>126</v>
      </c>
    </row>
    <row r="26" spans="1:4" ht="12.75">
      <c r="A26" t="s">
        <v>284</v>
      </c>
      <c r="D26" t="s">
        <v>285</v>
      </c>
    </row>
    <row r="27" ht="12.75">
      <c r="A27" t="s">
        <v>279</v>
      </c>
    </row>
    <row r="28" ht="12.75">
      <c r="A28" t="s">
        <v>228</v>
      </c>
    </row>
    <row r="29" spans="1:7" ht="12.75">
      <c r="A29" t="s">
        <v>227</v>
      </c>
      <c r="G29" t="s">
        <v>229</v>
      </c>
    </row>
    <row r="31" spans="1:6" ht="12.75">
      <c r="A31" s="84" t="s">
        <v>239</v>
      </c>
      <c r="B31" s="84"/>
      <c r="C31" s="84" t="s">
        <v>245</v>
      </c>
      <c r="D31" s="84"/>
      <c r="E31" s="84" t="s">
        <v>200</v>
      </c>
      <c r="F31" s="84"/>
    </row>
    <row r="32" spans="1:6" ht="12.75">
      <c r="A32" s="84"/>
      <c r="B32" s="84"/>
      <c r="C32" s="84" t="s">
        <v>201</v>
      </c>
      <c r="D32" s="84"/>
      <c r="E32" s="84" t="s">
        <v>237</v>
      </c>
      <c r="F32" s="84"/>
    </row>
    <row r="33" spans="1:6" ht="12.75">
      <c r="A33" s="84"/>
      <c r="B33" s="84"/>
      <c r="C33" s="84"/>
      <c r="D33" s="96"/>
      <c r="E33" s="84"/>
      <c r="F33" s="84"/>
    </row>
    <row r="34" spans="1:6" ht="12.75">
      <c r="A34" s="84" t="s">
        <v>202</v>
      </c>
      <c r="B34" s="84"/>
      <c r="C34" s="84" t="s">
        <v>172</v>
      </c>
      <c r="D34" s="84"/>
      <c r="E34" s="84" t="s">
        <v>200</v>
      </c>
      <c r="F34" s="84"/>
    </row>
    <row r="35" spans="1:6" ht="12.75">
      <c r="A35" s="84"/>
      <c r="B35" s="84"/>
      <c r="C35" s="84" t="s">
        <v>201</v>
      </c>
      <c r="D35" s="84"/>
      <c r="E35" s="84" t="s">
        <v>237</v>
      </c>
      <c r="F35" s="84"/>
    </row>
    <row r="36" spans="1:6" ht="12.75">
      <c r="A36" s="84" t="s">
        <v>221</v>
      </c>
      <c r="B36" s="84" t="s">
        <v>222</v>
      </c>
      <c r="C36" s="84">
        <v>201</v>
      </c>
      <c r="D36" s="84" t="s">
        <v>268</v>
      </c>
      <c r="E36" s="84" t="s">
        <v>248</v>
      </c>
      <c r="F36" s="84"/>
    </row>
    <row r="37" ht="12.75">
      <c r="F37" s="84"/>
    </row>
  </sheetData>
  <sheetProtection password="DC5D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51"/>
  <sheetViews>
    <sheetView workbookViewId="0" topLeftCell="A1">
      <selection activeCell="K14" sqref="K14"/>
    </sheetView>
  </sheetViews>
  <sheetFormatPr defaultColWidth="9.00390625" defaultRowHeight="12.75"/>
  <cols>
    <col min="1" max="1" width="7.375" style="0" customWidth="1"/>
    <col min="4" max="4" width="12.00390625" style="0" customWidth="1"/>
    <col min="5" max="5" width="11.125" style="0" customWidth="1"/>
    <col min="6" max="6" width="13.625" style="0" customWidth="1"/>
    <col min="7" max="8" width="12.375" style="0" customWidth="1"/>
    <col min="9" max="9" width="11.625" style="0" customWidth="1"/>
  </cols>
  <sheetData>
    <row r="1" ht="12.75">
      <c r="A1" s="48" t="s">
        <v>163</v>
      </c>
    </row>
    <row r="3" spans="1:9" ht="12.75">
      <c r="A3" s="1" t="s">
        <v>166</v>
      </c>
      <c r="B3" s="1" t="s">
        <v>136</v>
      </c>
      <c r="C3" s="2"/>
      <c r="D3" s="2"/>
      <c r="E3" s="2"/>
      <c r="F3" s="1" t="s">
        <v>137</v>
      </c>
      <c r="G3" s="1" t="s">
        <v>140</v>
      </c>
      <c r="H3" s="1" t="s">
        <v>140</v>
      </c>
      <c r="I3" s="10" t="s">
        <v>145</v>
      </c>
    </row>
    <row r="4" spans="1:9" ht="12.75">
      <c r="A4" s="4" t="s">
        <v>167</v>
      </c>
      <c r="B4" s="4"/>
      <c r="C4" s="5"/>
      <c r="D4" s="5"/>
      <c r="E4" s="5"/>
      <c r="F4" s="4" t="s">
        <v>138</v>
      </c>
      <c r="G4" s="4" t="s">
        <v>141</v>
      </c>
      <c r="H4" s="4" t="s">
        <v>144</v>
      </c>
      <c r="I4" s="11" t="s">
        <v>146</v>
      </c>
    </row>
    <row r="5" spans="1:9" ht="12.75">
      <c r="A5" s="4" t="s">
        <v>168</v>
      </c>
      <c r="B5" s="4"/>
      <c r="C5" s="5"/>
      <c r="D5" s="5"/>
      <c r="E5" s="5"/>
      <c r="F5" s="4" t="s">
        <v>139</v>
      </c>
      <c r="G5" s="4" t="s">
        <v>142</v>
      </c>
      <c r="H5" s="4" t="s">
        <v>220</v>
      </c>
      <c r="I5" s="11" t="s">
        <v>147</v>
      </c>
    </row>
    <row r="6" spans="1:9" ht="12.75">
      <c r="A6" s="4"/>
      <c r="B6" s="4"/>
      <c r="C6" s="5"/>
      <c r="D6" s="5"/>
      <c r="E6" s="5"/>
      <c r="F6" s="4" t="s">
        <v>39</v>
      </c>
      <c r="G6" s="4" t="s">
        <v>143</v>
      </c>
      <c r="H6" s="4" t="s">
        <v>288</v>
      </c>
      <c r="I6" s="11" t="s">
        <v>289</v>
      </c>
    </row>
    <row r="7" spans="1:9" ht="12.75">
      <c r="A7" s="7"/>
      <c r="B7" s="7"/>
      <c r="C7" s="8"/>
      <c r="D7" s="8"/>
      <c r="E7" s="8"/>
      <c r="F7" s="7" t="s">
        <v>148</v>
      </c>
      <c r="G7" s="7" t="s">
        <v>148</v>
      </c>
      <c r="H7" s="7" t="s">
        <v>58</v>
      </c>
      <c r="I7" s="13" t="s">
        <v>58</v>
      </c>
    </row>
    <row r="8" spans="1:9" ht="12.75">
      <c r="A8" s="25"/>
      <c r="B8" s="1"/>
      <c r="C8" s="2"/>
      <c r="D8" s="2"/>
      <c r="E8" s="3"/>
      <c r="F8" s="55"/>
      <c r="G8" s="55"/>
      <c r="H8" s="55"/>
      <c r="I8" s="55"/>
    </row>
    <row r="9" spans="1:9" ht="12.75">
      <c r="A9" s="14"/>
      <c r="B9" s="14"/>
      <c r="C9" s="15"/>
      <c r="D9" s="15"/>
      <c r="E9" s="16"/>
      <c r="F9" s="16"/>
      <c r="G9" s="25"/>
      <c r="H9" s="25"/>
      <c r="I9" s="25"/>
    </row>
    <row r="10" spans="1:9" ht="12.75">
      <c r="A10" s="14"/>
      <c r="B10" s="7"/>
      <c r="C10" s="8"/>
      <c r="D10" s="8"/>
      <c r="E10" s="9"/>
      <c r="F10" s="62"/>
      <c r="G10" s="55"/>
      <c r="H10" s="55"/>
      <c r="I10" s="55"/>
    </row>
    <row r="11" spans="1:9" ht="12.75">
      <c r="A11" s="14"/>
      <c r="B11" s="4"/>
      <c r="C11" s="5"/>
      <c r="D11" s="5"/>
      <c r="E11" s="6"/>
      <c r="F11" s="62"/>
      <c r="G11" s="55"/>
      <c r="H11" s="55"/>
      <c r="I11" s="55"/>
    </row>
    <row r="12" spans="1:9" ht="12.75">
      <c r="A12" s="14">
        <v>1</v>
      </c>
      <c r="B12" s="14" t="s">
        <v>216</v>
      </c>
      <c r="C12" s="15"/>
      <c r="D12" s="15"/>
      <c r="E12" s="16"/>
      <c r="F12" s="16" t="s">
        <v>42</v>
      </c>
      <c r="G12" s="25" t="s">
        <v>42</v>
      </c>
      <c r="H12" s="71" t="s">
        <v>42</v>
      </c>
      <c r="I12" s="25" t="s">
        <v>42</v>
      </c>
    </row>
    <row r="13" spans="1:9" ht="12.75">
      <c r="A13" s="14"/>
      <c r="B13" s="88" t="s">
        <v>217</v>
      </c>
      <c r="C13" s="89"/>
      <c r="D13" s="89"/>
      <c r="E13" s="90"/>
      <c r="F13" s="97" t="s">
        <v>42</v>
      </c>
      <c r="G13" s="98" t="s">
        <v>42</v>
      </c>
      <c r="H13" s="63" t="s">
        <v>225</v>
      </c>
      <c r="I13" s="98" t="s">
        <v>42</v>
      </c>
    </row>
    <row r="14" spans="1:9" ht="12.75">
      <c r="A14" s="14"/>
      <c r="B14" s="88" t="s">
        <v>273</v>
      </c>
      <c r="C14" s="89"/>
      <c r="D14" s="89"/>
      <c r="E14" s="90"/>
      <c r="F14" s="64">
        <v>0</v>
      </c>
      <c r="G14" s="55">
        <v>0</v>
      </c>
      <c r="H14" s="87" t="s">
        <v>226</v>
      </c>
      <c r="I14" s="55">
        <v>0</v>
      </c>
    </row>
    <row r="15" spans="1:9" ht="12.75">
      <c r="A15" s="14"/>
      <c r="B15" s="91" t="s">
        <v>290</v>
      </c>
      <c r="C15" s="92"/>
      <c r="D15" s="92"/>
      <c r="E15" s="93"/>
      <c r="F15" s="100" t="s">
        <v>42</v>
      </c>
      <c r="G15" s="71" t="s">
        <v>42</v>
      </c>
      <c r="H15" s="71" t="s">
        <v>42</v>
      </c>
      <c r="I15" s="71" t="s">
        <v>42</v>
      </c>
    </row>
    <row r="16" spans="1:9" ht="12.75">
      <c r="A16" s="25">
        <v>2</v>
      </c>
      <c r="B16" s="11" t="s">
        <v>272</v>
      </c>
      <c r="C16" s="11"/>
      <c r="D16" s="11"/>
      <c r="E16" s="11"/>
      <c r="F16" s="13" t="s">
        <v>42</v>
      </c>
      <c r="G16" s="13" t="s">
        <v>42</v>
      </c>
      <c r="H16" s="69" t="s">
        <v>223</v>
      </c>
      <c r="I16" s="13" t="s">
        <v>42</v>
      </c>
    </row>
    <row r="17" spans="1:9" ht="12.75">
      <c r="A17" s="14"/>
      <c r="B17" s="1" t="s">
        <v>270</v>
      </c>
      <c r="C17" s="2"/>
      <c r="D17" s="2"/>
      <c r="E17" s="3"/>
      <c r="F17" s="62">
        <v>0</v>
      </c>
      <c r="G17" s="55">
        <v>0</v>
      </c>
      <c r="H17" s="55" t="s">
        <v>224</v>
      </c>
      <c r="I17" s="25" t="s">
        <v>42</v>
      </c>
    </row>
    <row r="18" spans="1:9" ht="12.75">
      <c r="A18" s="14">
        <v>3</v>
      </c>
      <c r="B18" s="1" t="s">
        <v>271</v>
      </c>
      <c r="C18" s="2"/>
      <c r="D18" s="2"/>
      <c r="E18" s="3"/>
      <c r="F18" s="62">
        <v>0</v>
      </c>
      <c r="G18" s="55">
        <v>0</v>
      </c>
      <c r="H18" s="55">
        <v>0</v>
      </c>
      <c r="I18" s="55">
        <v>0</v>
      </c>
    </row>
    <row r="19" spans="1:9" ht="12.75">
      <c r="A19" s="14"/>
      <c r="B19" s="14"/>
      <c r="C19" s="15"/>
      <c r="D19" s="15"/>
      <c r="E19" s="16"/>
      <c r="F19" s="99" t="s">
        <v>42</v>
      </c>
      <c r="G19" s="71" t="s">
        <v>42</v>
      </c>
      <c r="H19" s="71" t="s">
        <v>42</v>
      </c>
      <c r="I19" s="71" t="s">
        <v>42</v>
      </c>
    </row>
    <row r="20" spans="1:9" ht="12.75">
      <c r="A20" s="25">
        <v>4</v>
      </c>
      <c r="B20" s="11" t="s">
        <v>150</v>
      </c>
      <c r="C20" s="11"/>
      <c r="D20" s="11"/>
      <c r="E20" s="11"/>
      <c r="F20" s="25" t="s">
        <v>42</v>
      </c>
      <c r="G20" s="25" t="s">
        <v>42</v>
      </c>
      <c r="H20" s="25" t="s">
        <v>42</v>
      </c>
      <c r="I20" s="25" t="s">
        <v>42</v>
      </c>
    </row>
    <row r="21" spans="1:9" ht="12.75">
      <c r="A21" s="14"/>
      <c r="B21" s="14" t="s">
        <v>151</v>
      </c>
      <c r="C21" s="15"/>
      <c r="D21" s="15" t="s">
        <v>56</v>
      </c>
      <c r="E21" s="16"/>
      <c r="F21" s="62">
        <v>0</v>
      </c>
      <c r="G21" s="25" t="s">
        <v>42</v>
      </c>
      <c r="H21" s="55">
        <v>0</v>
      </c>
      <c r="I21" s="55">
        <v>0</v>
      </c>
    </row>
    <row r="22" spans="1:9" ht="12.75">
      <c r="A22" s="86">
        <v>4.1</v>
      </c>
      <c r="B22" s="11" t="s">
        <v>152</v>
      </c>
      <c r="C22" s="11"/>
      <c r="D22" s="11"/>
      <c r="E22" s="11"/>
      <c r="F22" s="25" t="s">
        <v>42</v>
      </c>
      <c r="G22" s="25" t="s">
        <v>42</v>
      </c>
      <c r="H22" s="25" t="s">
        <v>42</v>
      </c>
      <c r="I22" s="25" t="s">
        <v>42</v>
      </c>
    </row>
    <row r="23" spans="1:9" ht="12.75">
      <c r="A23" s="14"/>
      <c r="B23" s="14" t="s">
        <v>153</v>
      </c>
      <c r="C23" s="15"/>
      <c r="D23" s="15"/>
      <c r="E23" s="16"/>
      <c r="F23" s="62">
        <v>0</v>
      </c>
      <c r="G23" s="25" t="s">
        <v>42</v>
      </c>
      <c r="H23" s="55">
        <v>0</v>
      </c>
      <c r="I23" s="55">
        <v>0</v>
      </c>
    </row>
    <row r="24" spans="1:9" ht="12.75">
      <c r="A24" s="25">
        <v>5</v>
      </c>
      <c r="B24" s="13" t="s">
        <v>154</v>
      </c>
      <c r="C24" s="13"/>
      <c r="D24" s="13"/>
      <c r="E24" s="13"/>
      <c r="F24" s="25" t="s">
        <v>42</v>
      </c>
      <c r="G24" s="25" t="s">
        <v>42</v>
      </c>
      <c r="H24" s="25" t="s">
        <v>42</v>
      </c>
      <c r="I24" s="25" t="s">
        <v>42</v>
      </c>
    </row>
    <row r="25" spans="1:9" ht="12.75">
      <c r="A25" s="25"/>
      <c r="B25" s="25" t="s">
        <v>155</v>
      </c>
      <c r="C25" s="25"/>
      <c r="D25" s="25"/>
      <c r="E25" s="25"/>
      <c r="F25" s="55">
        <v>0</v>
      </c>
      <c r="G25" s="25" t="s">
        <v>42</v>
      </c>
      <c r="H25" s="55">
        <v>0</v>
      </c>
      <c r="I25" s="55">
        <v>0</v>
      </c>
    </row>
    <row r="26" spans="1:9" ht="12.75">
      <c r="A26" s="25">
        <v>6</v>
      </c>
      <c r="B26" s="10" t="s">
        <v>156</v>
      </c>
      <c r="C26" s="10"/>
      <c r="D26" s="10"/>
      <c r="E26" s="10"/>
      <c r="F26" s="25" t="s">
        <v>42</v>
      </c>
      <c r="G26" s="25" t="s">
        <v>42</v>
      </c>
      <c r="H26" s="25" t="s">
        <v>42</v>
      </c>
      <c r="I26" s="25" t="s">
        <v>42</v>
      </c>
    </row>
    <row r="27" spans="1:9" ht="12.75">
      <c r="A27" s="14"/>
      <c r="B27" s="1" t="s">
        <v>149</v>
      </c>
      <c r="C27" s="2"/>
      <c r="D27" s="2"/>
      <c r="E27" s="3"/>
      <c r="F27" s="62">
        <v>0</v>
      </c>
      <c r="G27" s="25" t="s">
        <v>42</v>
      </c>
      <c r="H27" s="55">
        <v>0</v>
      </c>
      <c r="I27" s="71" t="s">
        <v>42</v>
      </c>
    </row>
    <row r="28" spans="1:9" ht="12.75">
      <c r="A28" s="14">
        <v>7</v>
      </c>
      <c r="B28" s="1" t="s">
        <v>157</v>
      </c>
      <c r="C28" s="2"/>
      <c r="D28" s="2"/>
      <c r="E28" s="66">
        <v>0</v>
      </c>
      <c r="F28" s="62">
        <v>0</v>
      </c>
      <c r="G28" s="55">
        <v>0</v>
      </c>
      <c r="H28" s="55">
        <v>0</v>
      </c>
      <c r="I28" s="55">
        <v>0</v>
      </c>
    </row>
    <row r="29" spans="1:9" ht="12.75">
      <c r="A29" s="14">
        <v>8</v>
      </c>
      <c r="B29" s="1" t="s">
        <v>158</v>
      </c>
      <c r="C29" s="2"/>
      <c r="D29" s="2"/>
      <c r="E29" s="66">
        <v>0</v>
      </c>
      <c r="F29" s="62">
        <v>0</v>
      </c>
      <c r="G29" s="55">
        <v>0</v>
      </c>
      <c r="H29" s="55">
        <v>0</v>
      </c>
      <c r="I29" s="55">
        <v>0</v>
      </c>
    </row>
    <row r="30" spans="1:9" ht="12.75">
      <c r="A30" s="14">
        <v>9</v>
      </c>
      <c r="B30" s="14" t="s">
        <v>159</v>
      </c>
      <c r="C30" s="15"/>
      <c r="D30" s="15"/>
      <c r="E30" s="62">
        <v>0</v>
      </c>
      <c r="F30" s="62">
        <v>0</v>
      </c>
      <c r="G30" s="25" t="s">
        <v>42</v>
      </c>
      <c r="H30" s="55">
        <v>0</v>
      </c>
      <c r="I30" s="55">
        <v>0</v>
      </c>
    </row>
    <row r="31" spans="1:9" ht="12.75">
      <c r="A31" s="25">
        <v>10</v>
      </c>
      <c r="B31" s="72" t="s">
        <v>164</v>
      </c>
      <c r="C31" s="72"/>
      <c r="D31" s="72"/>
      <c r="E31" s="73"/>
      <c r="F31" s="25" t="s">
        <v>42</v>
      </c>
      <c r="G31" s="25" t="s">
        <v>42</v>
      </c>
      <c r="H31" s="25" t="s">
        <v>42</v>
      </c>
      <c r="I31" s="25" t="s">
        <v>42</v>
      </c>
    </row>
    <row r="32" spans="1:9" ht="12.75">
      <c r="A32" s="14"/>
      <c r="B32" s="74" t="s">
        <v>160</v>
      </c>
      <c r="C32" s="68" t="s">
        <v>161</v>
      </c>
      <c r="D32" s="68"/>
      <c r="E32" s="62"/>
      <c r="F32" s="62">
        <v>0</v>
      </c>
      <c r="G32" s="55">
        <v>0</v>
      </c>
      <c r="H32" s="55">
        <v>0</v>
      </c>
      <c r="I32" s="55">
        <v>0</v>
      </c>
    </row>
    <row r="33" spans="1:9" ht="12.75">
      <c r="A33" s="25">
        <v>11</v>
      </c>
      <c r="B33" s="13" t="s">
        <v>274</v>
      </c>
      <c r="C33" s="13"/>
      <c r="D33" s="13"/>
      <c r="E33" s="13"/>
      <c r="F33" s="25" t="s">
        <v>42</v>
      </c>
      <c r="G33" s="25" t="s">
        <v>42</v>
      </c>
      <c r="H33" s="25" t="s">
        <v>42</v>
      </c>
      <c r="I33" s="25" t="s">
        <v>42</v>
      </c>
    </row>
    <row r="34" spans="1:9" ht="12.75">
      <c r="A34" s="25"/>
      <c r="B34" s="10" t="s">
        <v>275</v>
      </c>
      <c r="C34" s="10"/>
      <c r="D34" s="10"/>
      <c r="E34" s="10"/>
      <c r="F34" s="25" t="s">
        <v>42</v>
      </c>
      <c r="G34" s="25" t="s">
        <v>42</v>
      </c>
      <c r="H34" s="25" t="s">
        <v>42</v>
      </c>
      <c r="I34" s="25" t="s">
        <v>42</v>
      </c>
    </row>
    <row r="35" spans="1:9" ht="12.75">
      <c r="A35" s="14"/>
      <c r="B35" s="14" t="s">
        <v>276</v>
      </c>
      <c r="C35" s="15"/>
      <c r="D35" s="15"/>
      <c r="E35" s="16"/>
      <c r="F35" s="62">
        <v>0</v>
      </c>
      <c r="G35" s="55">
        <v>0</v>
      </c>
      <c r="H35" s="55">
        <v>0</v>
      </c>
      <c r="I35" s="55">
        <v>0</v>
      </c>
    </row>
    <row r="36" spans="1:9" ht="12.75">
      <c r="A36" s="14">
        <v>12</v>
      </c>
      <c r="B36" s="4" t="s">
        <v>162</v>
      </c>
      <c r="C36" s="5"/>
      <c r="D36" s="5"/>
      <c r="E36" s="6"/>
      <c r="F36" s="62">
        <v>0</v>
      </c>
      <c r="G36" s="25" t="s">
        <v>42</v>
      </c>
      <c r="H36" s="55">
        <v>0</v>
      </c>
      <c r="I36" s="25" t="s">
        <v>42</v>
      </c>
    </row>
    <row r="37" spans="1:9" ht="12.75">
      <c r="A37" s="67">
        <v>13</v>
      </c>
      <c r="B37" s="64"/>
      <c r="C37" s="65"/>
      <c r="D37" s="65"/>
      <c r="E37" s="66"/>
      <c r="F37" s="62"/>
      <c r="G37" s="55"/>
      <c r="H37" s="55"/>
      <c r="I37" s="55"/>
    </row>
    <row r="38" spans="1:9" ht="12.75">
      <c r="A38" s="67">
        <v>14</v>
      </c>
      <c r="B38" s="67"/>
      <c r="C38" s="68"/>
      <c r="D38" s="68"/>
      <c r="E38" s="62"/>
      <c r="F38" s="62"/>
      <c r="G38" s="55"/>
      <c r="H38" s="55"/>
      <c r="I38" s="55"/>
    </row>
    <row r="40" spans="1:9" ht="12.75">
      <c r="A40" t="s">
        <v>218</v>
      </c>
      <c r="C40" t="s">
        <v>251</v>
      </c>
      <c r="F40" s="94" t="s">
        <v>219</v>
      </c>
      <c r="G40" s="94"/>
      <c r="H40" s="94"/>
      <c r="I40" s="94"/>
    </row>
    <row r="41" spans="1:9" ht="12.75">
      <c r="A41" t="s">
        <v>277</v>
      </c>
      <c r="F41" s="94"/>
      <c r="G41" s="94"/>
      <c r="H41" s="94"/>
      <c r="I41" s="94"/>
    </row>
    <row r="42" spans="1:9" ht="12.75">
      <c r="A42" t="s">
        <v>278</v>
      </c>
      <c r="D42" t="s">
        <v>286</v>
      </c>
      <c r="F42" s="94"/>
      <c r="G42" s="94"/>
      <c r="H42" s="94"/>
      <c r="I42" s="94"/>
    </row>
    <row r="43" spans="3:9" ht="12.75">
      <c r="C43" t="s">
        <v>252</v>
      </c>
      <c r="F43" s="94"/>
      <c r="G43" s="94"/>
      <c r="H43" s="94"/>
      <c r="I43" s="94"/>
    </row>
    <row r="44" spans="1:9" ht="12.75">
      <c r="A44" t="s">
        <v>165</v>
      </c>
      <c r="F44" s="94"/>
      <c r="G44" s="95"/>
      <c r="H44" s="95"/>
      <c r="I44" s="94"/>
    </row>
    <row r="45" spans="6:9" ht="12.75">
      <c r="F45" s="5"/>
      <c r="G45" s="5"/>
      <c r="H45" s="5"/>
      <c r="I45" s="5"/>
    </row>
    <row r="46" spans="1:6" ht="12.75">
      <c r="A46" s="84" t="s">
        <v>239</v>
      </c>
      <c r="B46" s="84"/>
      <c r="C46" s="84"/>
      <c r="D46" s="84" t="s">
        <v>241</v>
      </c>
      <c r="E46" s="84"/>
      <c r="F46" s="84" t="s">
        <v>242</v>
      </c>
    </row>
    <row r="47" spans="1:6" ht="12.75">
      <c r="A47" s="84"/>
      <c r="B47" s="84"/>
      <c r="C47" s="84"/>
      <c r="D47" s="84" t="s">
        <v>201</v>
      </c>
      <c r="E47" s="84"/>
      <c r="F47" s="84" t="s">
        <v>237</v>
      </c>
    </row>
    <row r="48" spans="1:7" ht="12.75">
      <c r="A48" s="84" t="s">
        <v>169</v>
      </c>
      <c r="B48" s="84"/>
      <c r="C48" s="84" t="s">
        <v>240</v>
      </c>
      <c r="D48" s="84" t="s">
        <v>172</v>
      </c>
      <c r="E48" s="84" t="s">
        <v>172</v>
      </c>
      <c r="F48" s="84" t="s">
        <v>243</v>
      </c>
      <c r="G48" s="84"/>
    </row>
    <row r="49" spans="1:7" ht="12.75">
      <c r="A49" s="84"/>
      <c r="B49" s="84"/>
      <c r="C49" s="84" t="s">
        <v>203</v>
      </c>
      <c r="D49" s="84"/>
      <c r="E49" s="84" t="s">
        <v>201</v>
      </c>
      <c r="F49" s="84" t="s">
        <v>237</v>
      </c>
      <c r="G49" s="84"/>
    </row>
    <row r="50" spans="1:7" ht="12.75">
      <c r="A50" s="84" t="s">
        <v>173</v>
      </c>
      <c r="B50" s="84"/>
      <c r="C50" s="84"/>
      <c r="D50" s="84"/>
      <c r="E50" s="84" t="s">
        <v>172</v>
      </c>
      <c r="F50" s="84"/>
      <c r="G50" s="84"/>
    </row>
    <row r="51" spans="1:7" ht="12.75">
      <c r="A51" s="84" t="s">
        <v>244</v>
      </c>
      <c r="B51" s="84"/>
      <c r="C51" s="84"/>
      <c r="D51" s="84" t="s">
        <v>269</v>
      </c>
      <c r="E51" s="84"/>
      <c r="F51" s="84"/>
      <c r="G51" s="84"/>
    </row>
  </sheetData>
  <sheetProtection password="DC5D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2017-02-02T03:07:38Z</cp:lastPrinted>
  <dcterms:created xsi:type="dcterms:W3CDTF">2003-04-11T07:40:40Z</dcterms:created>
  <dcterms:modified xsi:type="dcterms:W3CDTF">2018-01-24T08:08:10Z</dcterms:modified>
  <cp:category/>
  <cp:version/>
  <cp:contentType/>
  <cp:contentStatus/>
</cp:coreProperties>
</file>